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onent2008\users\L.Potapova\Desktop\Laura\projekti\projekts_4.3.1.0_18_A_014\būvprojekts ar izmaiņām\tāmes\ievietošanai mājas lapā\"/>
    </mc:Choice>
  </mc:AlternateContent>
  <bookViews>
    <workbookView xWindow="0" yWindow="0" windowWidth="28800" windowHeight="12435" tabRatio="500" activeTab="4"/>
  </bookViews>
  <sheets>
    <sheet name="Koptāme" sheetId="1" r:id="rId1"/>
    <sheet name="Kopsavilkums" sheetId="2" r:id="rId2"/>
    <sheet name="LT1" sheetId="8" r:id="rId3"/>
    <sheet name="LT2" sheetId="4" r:id="rId4"/>
    <sheet name="LT3" sheetId="5" r:id="rId5"/>
    <sheet name="LT4" sheetId="6" r:id="rId6"/>
    <sheet name="LT5" sheetId="7" r:id="rId7"/>
  </sheets>
  <definedNames>
    <definedName name="_xlnm.Print_Titles" localSheetId="4">'LT3'!$9:$10</definedName>
    <definedName name="_xlnm.Print_Titles" localSheetId="5">'LT4'!$9:$10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4" l="1"/>
  <c r="L42" i="8" l="1"/>
  <c r="L35" i="7" l="1"/>
  <c r="L122" i="6"/>
  <c r="L143" i="5"/>
  <c r="L8" i="4"/>
  <c r="L8" i="5" s="1"/>
  <c r="L8" i="6" s="1"/>
  <c r="L8" i="7" s="1"/>
  <c r="A46" i="8" l="1"/>
  <c r="O42" i="8" l="1"/>
  <c r="N42" i="8"/>
  <c r="M42" i="8" l="1"/>
  <c r="P42" i="8"/>
  <c r="O7" i="8" l="1"/>
  <c r="A42" i="7" l="1"/>
  <c r="A129" i="6"/>
  <c r="A147" i="5"/>
  <c r="A23" i="4"/>
  <c r="A25" i="2"/>
  <c r="O122" i="6" l="1"/>
  <c r="M122" i="6" l="1"/>
  <c r="O35" i="7" l="1"/>
  <c r="M35" i="7" l="1"/>
  <c r="N35" i="7"/>
  <c r="P35" i="7"/>
  <c r="O7" i="7" l="1"/>
  <c r="N122" i="6" l="1"/>
  <c r="P122" i="6" l="1"/>
  <c r="O7" i="6" l="1"/>
  <c r="M143" i="5" l="1"/>
  <c r="O143" i="5"/>
  <c r="N19" i="4"/>
  <c r="M19" i="4" l="1"/>
  <c r="O19" i="4"/>
  <c r="P19" i="4" l="1"/>
  <c r="O7" i="4" s="1"/>
  <c r="P143" i="5" l="1"/>
  <c r="N143" i="5"/>
  <c r="F16" i="2" s="1"/>
  <c r="E16" i="2"/>
  <c r="H16" i="2"/>
  <c r="D7" i="2" s="1"/>
  <c r="G16" i="2"/>
  <c r="O7" i="5" l="1"/>
  <c r="D16" i="2" l="1"/>
  <c r="D19" i="2" l="1"/>
  <c r="D17" i="2"/>
  <c r="D18" i="2" s="1"/>
  <c r="D20" i="2" l="1"/>
  <c r="D6" i="2" l="1"/>
</calcChain>
</file>

<file path=xl/sharedStrings.xml><?xml version="1.0" encoding="utf-8"?>
<sst xmlns="http://schemas.openxmlformats.org/spreadsheetml/2006/main" count="801" uniqueCount="315">
  <si>
    <t>APSTIPRINU</t>
  </si>
  <si>
    <t>(pasūtītāja paraksts un tā atšifrējums)</t>
  </si>
  <si>
    <t>Z.V.</t>
  </si>
  <si>
    <t>_______.gada ___. _____________</t>
  </si>
  <si>
    <t>Būvniecības koptāme</t>
  </si>
  <si>
    <t>Nr.
p.k.</t>
  </si>
  <si>
    <t>Objekta nosaukums</t>
  </si>
  <si>
    <t>Objekta izmaksas
(euro)</t>
  </si>
  <si>
    <t>Kopā</t>
  </si>
  <si>
    <t>PVN ( 21%)</t>
  </si>
  <si>
    <t>(paraksts un tā atšifrējums, datums)</t>
  </si>
  <si>
    <t>Kopsavilkuma aprēķini par darbu vai konstruktīvo elementu veidiem</t>
  </si>
  <si>
    <t>(darba veids vai konstruktīvā elementa nosaukums)</t>
  </si>
  <si>
    <t>Par kopējo summu, euro</t>
  </si>
  <si>
    <t>Kopējā darbietilpība, c/h</t>
  </si>
  <si>
    <t>Tai skaitā</t>
  </si>
  <si>
    <t>Zemes darbi</t>
  </si>
  <si>
    <t>Ārējie siltumtīkli</t>
  </si>
  <si>
    <t>Lokālā tāme Nr.1.</t>
  </si>
  <si>
    <t>(Darba veids vai konstruktīvā elementa nosaukums)</t>
  </si>
  <si>
    <t>Tāmes izmaksas</t>
  </si>
  <si>
    <t>euro</t>
  </si>
  <si>
    <t>Kods</t>
  </si>
  <si>
    <t>Mērvienība</t>
  </si>
  <si>
    <t>Daudzums</t>
  </si>
  <si>
    <t>Kopā uz visu apjomu</t>
  </si>
  <si>
    <t>darbietilpība (c/h)</t>
  </si>
  <si>
    <t>m</t>
  </si>
  <si>
    <t>m3</t>
  </si>
  <si>
    <t>Lokālā tāme Nr.2.</t>
  </si>
  <si>
    <t>Grunts klājuma izjaukšana ar ekskavatoru un aizvešana</t>
  </si>
  <si>
    <t>Grunts izstrāde bez mehānismu pielietošanas un aizvešanu</t>
  </si>
  <si>
    <t>Pamatnes ierīkošana zem cauruļvadiem no smilts bez māla un akmeņu piejaukuma</t>
  </si>
  <si>
    <t>Tranšeju aizbēršana ar smilti bez māla un akmeņu piejaukuma ar sekojošu blietēšanu pa kārtam 0,2m un planēšanu izmantojot roku darbu</t>
  </si>
  <si>
    <t>Koka dēļu vairogi (tranš.stiprināšanai)</t>
  </si>
  <si>
    <t>m2</t>
  </si>
  <si>
    <t>Lokālā tāme Nr.3.</t>
  </si>
  <si>
    <t>Brīdinājuma lentas montāža</t>
  </si>
  <si>
    <t>Termināla montāža</t>
  </si>
  <si>
    <t>3 - dzīslu savien. kabeļa montāža</t>
  </si>
  <si>
    <t>Gruntējums GF-021</t>
  </si>
  <si>
    <t>kg</t>
  </si>
  <si>
    <t>Laka BT-177</t>
  </si>
  <si>
    <t>Hidrauliskā pārbaude</t>
  </si>
  <si>
    <t xml:space="preserve">Metināto šuvju pārbaude </t>
  </si>
  <si>
    <t>Trases nospraušana, izpildshēmas, izpilddokumentācija</t>
  </si>
  <si>
    <t>Lokālā tāme Nr.4.</t>
  </si>
  <si>
    <t>Lokālā tāme Nr.5.</t>
  </si>
  <si>
    <r>
      <t>darba samaksas likme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/h)</t>
    </r>
  </si>
  <si>
    <t xml:space="preserve">Vienības izmaksas </t>
  </si>
  <si>
    <t>Nr.p.k.</t>
  </si>
  <si>
    <t>Darba nosaukums</t>
  </si>
  <si>
    <t>laika norma (c/h)</t>
  </si>
  <si>
    <t>darba alga</t>
  </si>
  <si>
    <t xml:space="preserve">
būvizstrādājumi
 </t>
  </si>
  <si>
    <t>mehānismi</t>
  </si>
  <si>
    <t xml:space="preserve">kopā </t>
  </si>
  <si>
    <t>summa</t>
  </si>
  <si>
    <t>Sastādīja:</t>
  </si>
  <si>
    <t>Sertifikāta Nr.</t>
  </si>
  <si>
    <t>Kods, tāmes Nr.</t>
  </si>
  <si>
    <t>Darba veids vai konstruktīvā elementa nosaukums</t>
  </si>
  <si>
    <t xml:space="preserve">Tāmes izmaksas </t>
  </si>
  <si>
    <t>Darbietilpība (c/h)</t>
  </si>
  <si>
    <t xml:space="preserve">darba alga </t>
  </si>
  <si>
    <t>būvizstrādājumi</t>
  </si>
  <si>
    <t xml:space="preserve">mehānismi </t>
  </si>
  <si>
    <t>Kopā :</t>
  </si>
  <si>
    <t>t.sk.darba aizsardzība</t>
  </si>
  <si>
    <t>Pavisam kopā:</t>
  </si>
  <si>
    <t>gb.</t>
  </si>
  <si>
    <t>Celtniecības papildmateriāli  (specifikācijā nedefinētie materiāli)</t>
  </si>
  <si>
    <t>kpl.</t>
  </si>
  <si>
    <t>gab.</t>
  </si>
  <si>
    <t>Alumīnija pūderis</t>
  </si>
  <si>
    <t>Mezgls 3</t>
  </si>
  <si>
    <t xml:space="preserve">Dzelzsbetona grodu akas ar  čuguna aku vāku  izbūve </t>
  </si>
  <si>
    <t>Dz/bet grods KC-7-3</t>
  </si>
  <si>
    <t>Pamatu bloks FBS-24-3-6T</t>
  </si>
  <si>
    <t>Hidroizolācijas mastika HidroNICOL Nr.24 (NGTN)</t>
  </si>
  <si>
    <t>Tranšeju aizbēršana ar pievesto (att.-15km) grunti, tai skaitā kameru vietas</t>
  </si>
  <si>
    <t>Dzelzsbetona kanāla demontāža, 1,5m x 0,9m</t>
  </si>
  <si>
    <t>Krustojums ar sak. un kab. kanalizāciju</t>
  </si>
  <si>
    <t>Bezkanāla cauruļv. sildīšana pirms tranšejas aizbēršanas</t>
  </si>
  <si>
    <t>Koku ciršana</t>
  </si>
  <si>
    <t>Montāžas papildmateriāli  (specifikācijā nedefinētie materiāli)</t>
  </si>
  <si>
    <t>Pārbaudīja:</t>
  </si>
  <si>
    <t>t</t>
  </si>
  <si>
    <t>Ceļu apmales  BR 100.30.15 uz betona pamata atjaunošana</t>
  </si>
  <si>
    <t>Betons kl.7,5</t>
  </si>
  <si>
    <t>seklas</t>
  </si>
  <si>
    <t>Būvlaukuma sagatavošanas darbi.</t>
  </si>
  <si>
    <t>Būvdarbi</t>
  </si>
  <si>
    <t>Ceļi un laukumi</t>
  </si>
  <si>
    <t>Pagaidu būves</t>
  </si>
  <si>
    <t>Satiksmes organizācija</t>
  </si>
  <si>
    <t>Shēmas sagatavošana ceļa zīmes uzstādīšanai</t>
  </si>
  <si>
    <t>Brīdinājuma zīmes un priekšrocības zīmes trīsstūrveida formas, k-tā ar uzstādīšanas un stiprinājuma el-tiem</t>
  </si>
  <si>
    <t>Priekšrocības, norādījuma, servisa, informācijas un papildinformācijas ceļa zīmes kvadrātveidā un taisnstūra formas,  k-tā ar uzstādīšanas un stiprinājuma el-tiem</t>
  </si>
  <si>
    <t>Priekšrocības, aizlieguma un rīkojuma zīmes apaļās formas,  k-tā ar uzstādīšanas un stiprinājuma el-tiem</t>
  </si>
  <si>
    <t>Citas ceļu zīmes uzstādīšana,  k-tā ar uzstādīšanas un stiprinājuma el-tiem</t>
  </si>
  <si>
    <t>Virs izdevumi (5%)</t>
  </si>
  <si>
    <t xml:space="preserve"> </t>
  </si>
  <si>
    <t>PVC plastikāta montāža</t>
  </si>
  <si>
    <t>Citi darbi</t>
  </si>
  <si>
    <t>Siltumtrases uzraudzības signalizācijas sistēma un tās montāža</t>
  </si>
  <si>
    <t>Zāliena atjaunošana</t>
  </si>
  <si>
    <t>Demontāžas darbi</t>
  </si>
  <si>
    <t>Tērauda cauruļvadus ar diametru aiz Dn100mm necaurstaigājama kanālā (kamerā) demontāža  (ar izolāciju un nekustīgiem balstiem)</t>
  </si>
  <si>
    <t>Būvlaukuma sagatavošana: informācijas stenda montāža, pagaidu žoga montāža, pārvietojamās tualetes noma, sadzīves pilsētiņa ierīkošana, pagaidu elektrības pieslēgums, konteineru transportēšana u.c.</t>
  </si>
  <si>
    <t xml:space="preserve">Montēt rūpnieciski izolētas tērauda caurules D324/500mm ar signalizācijas vadiem </t>
  </si>
  <si>
    <t xml:space="preserve">Montēt rūpnieciski izolētas tērauda caurules D168/280mm ar signalizācijas vadiem </t>
  </si>
  <si>
    <t>Montēt rūpnieciski izolētas tērauda caurules D114/225mm ar signalizācijas vadiem</t>
  </si>
  <si>
    <t xml:space="preserve">Montēt rūpnieciski izolētas tērauda caurules D60/140mm ar signalizācijas vadiem </t>
  </si>
  <si>
    <t>Gala uzmavas D114/225mm montāža</t>
  </si>
  <si>
    <t>Gala uzmavas  D168/280mm montāža</t>
  </si>
  <si>
    <t>Gala uzmavas  D60/140mm montāža</t>
  </si>
  <si>
    <t>Montēt elastīgo ievadu D114/225mm</t>
  </si>
  <si>
    <t>Montēt elastīgo ievadu D168/280mm</t>
  </si>
  <si>
    <t>Montēt elastīgo ievadu D60/140mm</t>
  </si>
  <si>
    <t>Kompensācijas spilvena caurulei D324/500mm montāža, L=1,0m</t>
  </si>
  <si>
    <t>Montēt tērauda lodveida ventiļus atgaisošanai Dn15, Pn=40bar</t>
  </si>
  <si>
    <t>Montēt tērauda lodveida ventiļus atgaisošanai Dn20, Pn=40bar</t>
  </si>
  <si>
    <t>Tērauda elektrometinātās caurules D21,3 x 2,0mm atgaisošanai montāža</t>
  </si>
  <si>
    <t>Tērauda elektrometinātās caurules D26,9 x 2,0mm atgaisošanai montāža</t>
  </si>
  <si>
    <t>Tērauda elektrometinātās caurules D33,7 x 2,3mm atgaisošanai, ūdens izlaidei montāža</t>
  </si>
  <si>
    <t>Tērauda elektrometinātās caurules D323,9 x 5,6mm montāža</t>
  </si>
  <si>
    <t>Akmens vates čaulas PV-E d28mm ar biezumu 40mm montāža</t>
  </si>
  <si>
    <t>Akmens vates čaulas PV-E d324mm ar biezumu 100mm montāža</t>
  </si>
  <si>
    <t>Akmens vates čaulas PV-E d324mm ar biezumu 60mm montāža</t>
  </si>
  <si>
    <t>Divdalīgas polietilēna caurules PS D110 montāža</t>
  </si>
  <si>
    <t>Akmens vates čaulas PV-E d35mm ar biezumu 40mm montāža</t>
  </si>
  <si>
    <t>Kameras demontāža, 3,0m x 2,5m x 2,0m</t>
  </si>
  <si>
    <t>Dzelzsbetona kanāla demontāža, 0,9m x 0,45m</t>
  </si>
  <si>
    <t>Samontēto cauruļvadu Dn100 savienošana ar esošiem cauruļvadiem</t>
  </si>
  <si>
    <t>Samontēto cauruļvadu Dn300 savienošana ar esošiem cauruļvadiem</t>
  </si>
  <si>
    <t>Samontēto cauruļvadu Dn150 savienošana ar esošiem cauruļvadiem</t>
  </si>
  <si>
    <t>Samontēto cauruļvadu Dn50 savienošana ar esošiem cauruļvadiem</t>
  </si>
  <si>
    <t>Izrakt un atjaunot krūmus</t>
  </si>
  <si>
    <t>Demontēto siltumtrases, segumu un citu būvgružu izvešana un utilizācija</t>
  </si>
  <si>
    <t>vidēji rupja smilts ar filtrāc.koef.&gt;3mm/dnn, b=300mm uz blietētas grunts pamatnes, k=1,1</t>
  </si>
  <si>
    <t>Braucamās zonas un ietvju asfaltsegu atjaunošana, ieskaitot blietēšanu ar mehānismiem</t>
  </si>
  <si>
    <t xml:space="preserve">S/G asfaltbetons AC-8 b=40mm </t>
  </si>
  <si>
    <t>Minerālmateriālu maisījums ( fr.0/45) b=150mm, k=1,2</t>
  </si>
  <si>
    <t>Smilts b=300mm, k=1,1</t>
  </si>
  <si>
    <t>Betona bruģakmeņi b=60-80mm</t>
  </si>
  <si>
    <t>Trotuāru un laukumu atjaunošana no bruģakmeņiem</t>
  </si>
  <si>
    <t>Izlīdzinošais slānis no cementa-smilšu  maisījuma 1:8, b=40mm, k=1,1</t>
  </si>
  <si>
    <t>Blietētas minerālmateriālu maisījums (fr.0/45)  b=150mm, k=1,2</t>
  </si>
  <si>
    <t>Apmale BR100.30.15, k=1,03</t>
  </si>
  <si>
    <t>Minerālmateriālu maisījums 0/56, k=1,2</t>
  </si>
  <si>
    <t>Ceļu apmales  BR 100.20.8 uz betona pamata uzstādīšana</t>
  </si>
  <si>
    <t>Apmale BR100.20.8, k=1,03</t>
  </si>
  <si>
    <t>augsne, k=1,1</t>
  </si>
  <si>
    <t>Stiegrojums, iesk. fiksācijas un stiprinājuma elementu iebūvi, k=1,1</t>
  </si>
  <si>
    <t>Betons C30/37 iesk. veidņu uzstādīšanu, nojaukšanu, nomu un palīgmateriālu izmaksu, k=1,05</t>
  </si>
  <si>
    <t>Šķembu pamatslānis, k=1,2</t>
  </si>
  <si>
    <t>Bitumens</t>
  </si>
  <si>
    <t>Mezgls 2</t>
  </si>
  <si>
    <t>Čuguna lūka vidējā</t>
  </si>
  <si>
    <t>Dz/bet groda pārsegums KSP-10 (h=150mm)</t>
  </si>
  <si>
    <t>Dz/bet grods KC-10-3</t>
  </si>
  <si>
    <t>Pamatu bloks FBS-12-3-6T</t>
  </si>
  <si>
    <t>Mezgls 1</t>
  </si>
  <si>
    <t>Čuguna lūka vieglā</t>
  </si>
  <si>
    <t>Dz/bet grods KC-10-6</t>
  </si>
  <si>
    <t>Betons C16/20 iesk. veidņu uzstādīšanu, nojaukšanu, nomu un palīgmateriālu izmaksu, k=1,05</t>
  </si>
  <si>
    <t>Mezgls 8</t>
  </si>
  <si>
    <t>Koku aizsardzības pasākumu organizēšana</t>
  </si>
  <si>
    <t xml:space="preserve">Braucamās zonas un ietvju seguma demontāža </t>
  </si>
  <si>
    <t xml:space="preserve">Ietvju ar cementbetona bruģu segumu demontāža </t>
  </si>
  <si>
    <t>Ceļa zīmes uzstādīšana (ceļa zīmes daudzums jānoskaidro pēc   transporta  kustības shēmas  saskaņošanas):</t>
  </si>
  <si>
    <t>Vairogbalsts VB-1 (1.gab.)</t>
  </si>
  <si>
    <t>Betons C25/30 iesk. veidņu uzstādīšanu, nojaukšanu, nomu un palīgmateriālu izmaksu, k=1,05</t>
  </si>
  <si>
    <t>Peļņa (5%)</t>
  </si>
  <si>
    <t>Metāla profils, k=1,1</t>
  </si>
  <si>
    <t>Maģistrālo siltumtīklu pārbūve A.Pumpura ielā no Višķu ielas (9k-29) līdz Jātnieku ielas krustojumam (9k-46) ar atzarojumiem, Daugavpilī.</t>
  </si>
  <si>
    <t>Izolēto kompensatora 324/500mm montāža, dL=50mm</t>
  </si>
  <si>
    <t>Montēt izolēto vārstu D114/225mm ar nerūsējoša tērauda servisa krānu D26/90mm un ar nerūsējoša tērauda  vītņu korķi, h=0,73m, L=1,5m, atgaisošanai (mezgls 1)</t>
  </si>
  <si>
    <t>Montēt izolēto vārstu D168/280mm ar 2 nerūsējoša tērauda servisa krāniem D26/90mm un ar nerūsējoša tērauda  vītņu korķi, h=1,05m, L=2,0m, atgaisošanai (mezgls 2)</t>
  </si>
  <si>
    <t>Montēt izolēto T-atzaru D168/280mm ar nerūsējoša tērauda servisa krānu D60/125mm un ar nerūsējoša tērauda  vītņu korķi, h=0,93m, L=1,2m, ūdens izlaidei (mezgls 2a)</t>
  </si>
  <si>
    <t>Montēt izolēto vārstu D60/140mm ar nerūsējoša tērauda servisa krānu D26/90mm un ar nerūsējoša tērauda  vītņu korķi, h=0,54m, L=1,2m, atgaisošanai (mezgls 3)</t>
  </si>
  <si>
    <t>Montēt izolēto vārstu D114/225mm ar nerūsējoša tērauda servisa krānu D26/90mm un ar nerūsējoša tērauda  vītņu korķi, h=0,8m, L=1,5m, atgaisošanai (mezgls 3a)</t>
  </si>
  <si>
    <t>Montēt izolēto T-atzaru D324/500mm ar nerūsējoša tērauda servisa krānu D76/140mm un ar a nerūsējoša tērauda  vītņu korķi, h=1,6m, L=1,2m, ūdens izlaidei (mezgls 8)</t>
  </si>
  <si>
    <t>Montēt izolēto T-atzaru D324/500mm ar nerūsējoša tērauda servisa krānu D33/110mm un ar a nerūsējoša tērauda  vītņu korķi, h=1,25m, L=1,2m, atgaisošanai (mezgls 8a)</t>
  </si>
  <si>
    <t>Termolentas montāža</t>
  </si>
  <si>
    <t>Montēt rūpnieciski izolētus vertik. līkumus D60/140mm, 5*</t>
  </si>
  <si>
    <t>Z-veida detaļas D114/225mm ar izm. 0,5 x0,5 x 0,59m (h) montāža (SAT-6)</t>
  </si>
  <si>
    <t>Z-veida detaļas D114/225mm ar izm. 0,5 x0,5 x 0,73m (h) montāža (SAT-6)</t>
  </si>
  <si>
    <t>Montēt rūpnieciski izolētus līkumus D168/280mm, 90*  (PL24-27)</t>
  </si>
  <si>
    <t>Montēt rūpnieciski izolētus līkumus D168/280mm, 90*, L=1,0 x 1,0m (PL23)</t>
  </si>
  <si>
    <t>Montēt rūpnieciski izolētus līkumus D114/225mm, 90*, L=0,5 x 0,5m (PL31)</t>
  </si>
  <si>
    <t>Montēt rūpnieciski izolētus līkumus D114/225mm, 90*, L=0,7 x 0,7m (PL21)</t>
  </si>
  <si>
    <t>Montēt rūpnieciski izolētus līkumus D114/225mm, 90*, L=1,0 x 0,7m (PL21)</t>
  </si>
  <si>
    <t>Montēt rūpnieciski izolētus līkumus D114/225mm, 90*, L=1,0 x 0,5m (PL28)</t>
  </si>
  <si>
    <t>Montēt rūpnieciski izolētus līkumus D114/225mm, 90*, L=1,0 x 0,98m (PL28)</t>
  </si>
  <si>
    <t xml:space="preserve">Montēt tērauda lodveida ventiļus atgaisošanai, ūdens izlaidei Dn25, Pn=40bar </t>
  </si>
  <si>
    <t>Montēt tērauda līkumus D48,3x2,6mm , 90*</t>
  </si>
  <si>
    <t>Montēt tērauda līkumus D60,3x2,9mm , 90*</t>
  </si>
  <si>
    <t>Montēt tērauda līkumus D168,3x4,5mm , 90*</t>
  </si>
  <si>
    <t>Tērauda elektrometinātās caurules D48,3 x 2,6mm montāža</t>
  </si>
  <si>
    <t>Tērauda elektrometinātās caurules D60,3 x 2,9mm montāža</t>
  </si>
  <si>
    <t>Tērauda elektrometinātās caurules D114,3 x 3,6mm montāža</t>
  </si>
  <si>
    <t>Tērauda elektrometinātās caurules D168,3 x 4,5mm montāža</t>
  </si>
  <si>
    <t>Akmens vates čaulas PV-E d21mm ar biezumu 40mm montāža</t>
  </si>
  <si>
    <t>Akmens vates čaulas PV-E d48mm ar biezumu 50mm montāža</t>
  </si>
  <si>
    <t>Akmens vates čaulas PV-E d48mm ar biezumu 60mm montāža</t>
  </si>
  <si>
    <t>Akmens vates čaulas PV-E d60mm ar biezumu 50mm montāža</t>
  </si>
  <si>
    <t>Akmens vates čaulas PV-E d60mm ar biezumu 80mm montāža</t>
  </si>
  <si>
    <t>Akmens vates čaulas PV-E d114mm ar biezumu 80mm montāža</t>
  </si>
  <si>
    <t>Akmens vates čaulas PV-E d114mm ar biezumu 60mm montāža</t>
  </si>
  <si>
    <t>Akmens vates čaulas PV-E d169mm ar biezumu 60mm montāža</t>
  </si>
  <si>
    <t>Akmens vates čaulas PV-E d169mm ar biezumu 100mm montāža</t>
  </si>
  <si>
    <t>PVC līkumu ar izm.154mm montāža</t>
  </si>
  <si>
    <t>PVC līkumu ar izm.219mm montāža</t>
  </si>
  <si>
    <t>PVC līkumu ar izm.369mm montāža</t>
  </si>
  <si>
    <t>PVC līkumu ar izm.284mm montāža</t>
  </si>
  <si>
    <t>Čuguna lūka 800/1000mm</t>
  </si>
  <si>
    <t>Mezgls 2a</t>
  </si>
  <si>
    <t>Mezgls 3a</t>
  </si>
  <si>
    <t>Mezgls 8a</t>
  </si>
  <si>
    <r>
      <t>Monolīta dzelzsbetona gredzens G-1 (</t>
    </r>
    <r>
      <rPr>
        <b/>
        <sz val="11"/>
        <rFont val="Times New Roman"/>
        <family val="1"/>
        <charset val="204"/>
      </rPr>
      <t>10</t>
    </r>
    <r>
      <rPr>
        <b/>
        <sz val="11"/>
        <rFont val="Times New Roman"/>
        <family val="1"/>
        <charset val="186"/>
      </rPr>
      <t>.gab.)</t>
    </r>
  </si>
  <si>
    <t>Vairogbalsts VB-1a (1.gab.)</t>
  </si>
  <si>
    <t>Vairogbalsts VB-2 (2.gab.)</t>
  </si>
  <si>
    <t>Kameras demontāža, 3,0m x 2,0m x 2,0m</t>
  </si>
  <si>
    <t>Virszemes kameras ar pamatiem ar izm. 4,0m x 3,0m x 2,3m demontāža</t>
  </si>
  <si>
    <t>Virszemes balstus ar pamatiem demontāža</t>
  </si>
  <si>
    <t>Virszemes tērauda cauruļvadus ar diametru aiz Dn100mm  demontāža  (ar izolāciju)</t>
  </si>
  <si>
    <t>Montēt tērauda līkumus D323,9 x 5,6mm , 90*</t>
  </si>
  <si>
    <t>PVC līkumu ar izm.444mm montāža</t>
  </si>
  <si>
    <t>PVC līkumu ar izm.524mm montāža</t>
  </si>
  <si>
    <t>Siltumnīcas un nojumes demontāža un montāža</t>
  </si>
  <si>
    <t>Kameras monolīta dzelzsbetona pārseguma plātnes bojājuma vietas remonts</t>
  </si>
  <si>
    <t>Zogu (tīkla) demontāža un atjaunošana, pēc nepieciešamības</t>
  </si>
  <si>
    <t>Zogu (ķieģeļa) demontāža un atjaunošana, pēc nepieciešamības</t>
  </si>
  <si>
    <t xml:space="preserve">Ceļu un ietvju apmales demontāža </t>
  </si>
  <si>
    <t>Būvlaukuma tīrīšana no krūmiem un t.t..</t>
  </si>
  <si>
    <t>Gājēju  tiltiņa uzstādīšana</t>
  </si>
  <si>
    <t>Ruberoīds</t>
  </si>
  <si>
    <t>kpl</t>
  </si>
  <si>
    <t>Tranšeju nostiprināšana ar inv. vairogiem (60m garumā)</t>
  </si>
  <si>
    <t>Žoga (tīkla) demontāža un atjaunošana</t>
  </si>
  <si>
    <t>Žoga (ķieģeļa/dzelzsbetona) demontāža un atjaunošana</t>
  </si>
  <si>
    <t>Montēt izolēto vārstu D114/225mm ar nerūsējoša tērauda servisa krānu D48/110mm un ar nerūsējoša tērauda  vītņu korķi, h=1,25m, L=1,2m, ūdens izlaidei (mezgls 2)</t>
  </si>
  <si>
    <t>Montēt izolēto vārstu D114/225mm ar nerūsējoša tērauda servisa krānu D48/110mm un ar nerūsējoša tērauda  vītņu korķi, h=1,4m, L=1,2m, ūdens izlaidei (mezgls 2)</t>
  </si>
  <si>
    <t>Tērauda iemet. lodveida vārstu Dn150, Pn=25bar montāža</t>
  </si>
  <si>
    <t>Montēt rūpnieciski izolētus līkumus D114/225mm, 5*</t>
  </si>
  <si>
    <t>Montēt tērauda lodveida ventiļus Dn40, Pn=40bar (9k-31-1)</t>
  </si>
  <si>
    <t>Montēt tērauda lodveida ventiļus Dn65, Pn=25bar (9k-31-1)</t>
  </si>
  <si>
    <t>Tērauda cauruļvadus ar diametru līdz Dn100mm necaurstaigājama kanālā demontāža  (ar izolāciju un nekustīgiem balstiem)</t>
  </si>
  <si>
    <t>Dzelzsbetona kanāla demontāža, 0,6m x 0,45m</t>
  </si>
  <si>
    <t xml:space="preserve">Montēt rūpnieciski izolētus līkumus D114/225mm, 90* </t>
  </si>
  <si>
    <t>Montēt elastīgo ievadu D324/500mm (vert. līkums)</t>
  </si>
  <si>
    <t>Monolīta dzelzsbetona plātne P-1 (2.gab.)</t>
  </si>
  <si>
    <t>Mezgls 14</t>
  </si>
  <si>
    <r>
      <t xml:space="preserve">Objekta adrese: </t>
    </r>
    <r>
      <rPr>
        <sz val="11"/>
        <rFont val="Times New Roman"/>
        <family val="1"/>
        <charset val="186"/>
      </rPr>
      <t>Ziemeļu iela, A. Pumpura iela, Aglonas iela, Daugavpilī.</t>
    </r>
  </si>
  <si>
    <r>
      <t xml:space="preserve">Objekta adrese: </t>
    </r>
    <r>
      <rPr>
        <sz val="11"/>
        <rFont val="Times New Roman"/>
        <family val="1"/>
      </rPr>
      <t>Ziemeļu iela, A. Pumpura iela, Aglonas iela, Daugavpilī.</t>
    </r>
  </si>
  <si>
    <r>
      <t>darba samaksas likme (</t>
    </r>
    <r>
      <rPr>
        <i/>
        <sz val="11"/>
        <rFont val="Times New Roman"/>
        <family val="1"/>
      </rPr>
      <t>euro</t>
    </r>
    <r>
      <rPr>
        <sz val="11"/>
        <rFont val="Times New Roman"/>
        <family val="1"/>
      </rPr>
      <t>/h)</t>
    </r>
  </si>
  <si>
    <t>Montēt izolēto vārstu D324/500mm ar 2 nerūsējoša tērauda servisa krāniem D33/110mm un ar nerūsējoša tērauda  vītņu korķi, atgaisošanai, h=1,65m, L=1,5m (mezgls 14)</t>
  </si>
  <si>
    <t>Gala uzmavas  D324/500mm montāža (vertik.līkums)</t>
  </si>
  <si>
    <t>Montēt rūpnieciski izolētus līkumus D324/500mm, 90* (PL1)</t>
  </si>
  <si>
    <t>Montēt rūpnieciski izolētus līkumus D324/500mm, 6* L=0,7x1,2m</t>
  </si>
  <si>
    <t>Tērauda iemet. lodveida vārstu Dn100, Pn=25bar montāža  (9k-31-3)</t>
  </si>
  <si>
    <t>Montēt tērauda lodveida ventiļus atgaisošanai Dn50, Pn=40bar  (9k-31-3)</t>
  </si>
  <si>
    <t>Silfona kompensatora Dn300 ar vadošo ieliktni montāža, dL=91</t>
  </si>
  <si>
    <t>Silfona kompensatora Dn300 ar vadošo ieliktni montāža, dL=68</t>
  </si>
  <si>
    <t>Silfona kompensatora Dn300 ar vadošo ieliktni montāža, dL=26</t>
  </si>
  <si>
    <t>Silfona kompensatora Dn300 ar vadošo ieliktni montāža, dL=19</t>
  </si>
  <si>
    <t>Cinkotāis skārds</t>
  </si>
  <si>
    <t>Monolīta dzelzsbetona plātne P-2 (2.gab.)</t>
  </si>
  <si>
    <t>Tāme sastādīta 2022. gada ___. _____________________</t>
  </si>
  <si>
    <t>____________________</t>
  </si>
  <si>
    <r>
      <t xml:space="preserve">Objekta nosaukums: </t>
    </r>
    <r>
      <rPr>
        <sz val="11"/>
        <rFont val="Times New Roman"/>
        <family val="1"/>
        <charset val="186"/>
      </rPr>
      <t>Maģistrālo siltumtīklu pārbūve A.Pumpura ielā no Višķu ielas (9k-29) līdz Jātnieku ielas krustojumam (9k-46) ar atzarojumiem, Daugavpilī. Daugavpilī. Izmaiņu projekts.</t>
    </r>
  </si>
  <si>
    <t>Tāme sastādīta: 2022.gada _________________________</t>
  </si>
  <si>
    <r>
      <t xml:space="preserve">Objekta nosaukums: </t>
    </r>
    <r>
      <rPr>
        <sz val="11"/>
        <rFont val="Times New Roman"/>
        <family val="1"/>
        <charset val="186"/>
      </rPr>
      <t>Maģistrālo siltumtīklu pārbūve A.Pumpura ielā no Višķu ielas (9k-29) līdz Jātnieku ielas krustojumam (9k-46) ar atzarojumiem, Daugavpilī. Daugavpilī.</t>
    </r>
  </si>
  <si>
    <t>Tiešās izmaksas kopā, t. sk. darba devēja sociālais nodoklis  (23,59%)</t>
  </si>
  <si>
    <r>
      <t xml:space="preserve">Objekta nosaukums: </t>
    </r>
    <r>
      <rPr>
        <sz val="11"/>
        <rFont val="Times New Roman"/>
        <family val="1"/>
        <charset val="186"/>
      </rPr>
      <t xml:space="preserve">Maģistrālo siltumtīklu pārbūve A.Pumpura ielā no Višķu ielas (9k-29) līdz Jātnieku ielas krustojumam (9k-46) ar atzarojumiem, Daugavpilī. Daugavpilī. </t>
    </r>
  </si>
  <si>
    <r>
      <t xml:space="preserve">Objekta nosaukums: </t>
    </r>
    <r>
      <rPr>
        <sz val="11"/>
        <rFont val="Times New Roman"/>
        <family val="1"/>
        <charset val="186"/>
      </rPr>
      <t xml:space="preserve">Maģistrālo siltumtīklu pārbūve A.Pumpura ielā no Višķu ielas (9k-29) līdz Jātnieku ielas krustojumam (9k-46) ar atzarojumiem, Daugavpilī. </t>
    </r>
  </si>
  <si>
    <t>vieta</t>
  </si>
  <si>
    <t xml:space="preserve">Tāme sastādīta 2022. gada tirgus cenās, pamatojoties  DOP daļas rasējumiem. </t>
  </si>
  <si>
    <t xml:space="preserve">Tāme sastādīta 2022. gada tirgus cenās, pamatojoties  SAT, BK daļas rasējumiem. </t>
  </si>
  <si>
    <t xml:space="preserve">Tāme sastādīta 2022. gada tirgus cenās, pamatojoties  SAT daļas rasējumiem. </t>
  </si>
  <si>
    <t xml:space="preserve">Tāme sastādīta 2022. gada tirgus cenās, pamatojoties  SAT, DOP daļas rasējumiem. </t>
  </si>
  <si>
    <t>Montēt rūpnieciski izolētas tērauda caurules cinkota skārda apvalkcaurulē D324/500mm ar signalizācijas vadiem, virszemes</t>
  </si>
  <si>
    <t>Slīdošo balstu 2 cauruļvadiem Dn300 uz balstiem montāža (SAT-54p)</t>
  </si>
  <si>
    <t>Nekustīgo balstu 2 cauruļvadiem Dn300 uz balstiem montāža (SAT-54p)</t>
  </si>
  <si>
    <t>Virziena balstu 2 cauruļvadiem Dn300 montāža (SAT-54p, 55p)</t>
  </si>
  <si>
    <t>Elektrometināmo uzmavas D324/500mm ar termolentu montāža</t>
  </si>
  <si>
    <t>Cinkota skārda uzmavas D324/500mm montāža, virszemes</t>
  </si>
  <si>
    <t>Termonosēdošas uzmavas D60/140mm ar termomanžētēm montāža</t>
  </si>
  <si>
    <t>Termonosēdošās uzmavas D114/225mm ar termomanžētēm montāža</t>
  </si>
  <si>
    <t>Termonosēdošās uzmavas D168/280mm ar termomanžētēm montāža</t>
  </si>
  <si>
    <t>Montēt izolēto T-atzaru D324/500mm - 168/280mm, paralēls, L=1,4 x 0,7m (Atz."2", mezgls 2)</t>
  </si>
  <si>
    <t>Montēt izolēto T-atzaru D324/500mm - 114/225mm, paralēls, L=1,5 x 0,75m (Atz."1", mezgls 1)</t>
  </si>
  <si>
    <t>Montēt izolēto T-atzaru D324/500mm - 114/225mm, paralēls, L=1,2 x 0,6m (Atz."2a", mezgls 2)</t>
  </si>
  <si>
    <t>Montēt izolēto T-atzaru D168/280mm - 60/140mm, perpendikulārs, L=1,2 x 1,0m (Atz."3", mezgls 3)</t>
  </si>
  <si>
    <t>Montēt izolēto T-atzaru D168/280mm - 60/140mm, perpendikulārs, L=1,2 x 0,52m (Atz."3", mezgls 3)</t>
  </si>
  <si>
    <t>Montēt izolēto T-atzaru D168/280mm - 114/225mm, paralēls, L=1,2 x 0,6m (Atz."3a", mezgls 3a)</t>
  </si>
  <si>
    <t>Montēt izolēto vārstu D168/280mm ar 2 nerūsējoša tērauda servisa krāniem D26/90mm un ar nerūsējoša tērauda  vītņu korķi, h=1,05m, L=1,5m, atgaisošanai (mezgls 2)</t>
  </si>
  <si>
    <t>Montēt rūpnieciski izolētus vertikālo līkumus D324/500mm, 90*, L=1,5 x 1,5m</t>
  </si>
  <si>
    <t>Montēt rūpnieciski izolētus vertikālo līkumus D324/500mm, 90*, L=0,7 x 1,4m</t>
  </si>
  <si>
    <t>Montēt rūpnieciski izolētus vertikalo līkumus D324/500mm, 90*, L=1,5 x 1,1m</t>
  </si>
  <si>
    <t>Montēt rūpnieciski izolētus vertikālo līkumus D324/500mm, 90*, L=1,9 x 1,1m</t>
  </si>
  <si>
    <t>Montēt rūpnieciski izolētus līkumus D324/500mm, 5* (PL2; 3)</t>
  </si>
  <si>
    <t>Montēt rūpnieciski izolētus vertik. līkumus D114/225mm, 90*, L=0,7 x 0,9m (PL-30)</t>
  </si>
  <si>
    <t>Montēt rūpnieciski izolētus vertik. līkumus D114/225mm, 90*, L=0,7 x 0,8m  (PL-30)</t>
  </si>
  <si>
    <t>Kompensācijas spilvena caurulei D168/280mm montāža, L=1,0m</t>
  </si>
  <si>
    <t>Kompensācijas spilvena caurulei D114/225mm montāža, L=1,0m</t>
  </si>
  <si>
    <t>Kompensācijas spilvena caurulei D60/140mm montāža, L=1,0m</t>
  </si>
  <si>
    <t>Gala noslēga Dn100 (blīvripa)</t>
  </si>
  <si>
    <t>Montēt rūpnieciski izolētus vertikālo līkumus D324/500mm, 90*, L=1,5 x 1,51m, cinkota skārda apvalkcaurulē,virszemes</t>
  </si>
  <si>
    <t>Montēt rūpnieciski izolētus vertikālo līkumus D324/500mm, 90*, L=1,5 x 1,5m, cinkota skārda apvalkcaurulē, virszemes</t>
  </si>
  <si>
    <t>Montēt rūpnieciski izolētus līkumus D324/500mm, 8*, cinkota skārda apvalkcaurulē,virszemes</t>
  </si>
  <si>
    <t>Nekustīgo balsta pamatu augstuma pazemināšana par 20cm</t>
  </si>
  <si>
    <r>
      <t xml:space="preserve">Būves nosaukums: </t>
    </r>
    <r>
      <rPr>
        <sz val="11"/>
        <rFont val="Times New Roman"/>
        <family val="1"/>
        <charset val="186"/>
      </rPr>
      <t xml:space="preserve">Maģistrālo siltumtīklu pārbūve. </t>
    </r>
    <r>
      <rPr>
        <b/>
        <sz val="11"/>
        <rFont val="Times New Roman"/>
        <family val="1"/>
        <charset val="186"/>
      </rPr>
      <t>Kārta Nr.1.1.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</si>
</sst>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#,##0.00\ ;\-#,##0.00\ ;&quot; -&quot;#\ ;@\ "/>
  </numFmts>
  <fonts count="23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1"/>
      <name val="Times New Roman"/>
      <family val="1"/>
    </font>
    <font>
      <sz val="10"/>
      <name val="Helv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86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0"/>
      <name val="Times New Roman"/>
      <family val="1"/>
      <charset val="186"/>
    </font>
    <font>
      <sz val="11"/>
      <name val="Calibri"/>
      <family val="2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9"/>
      <name val="Arial"/>
      <family val="2"/>
      <charset val="186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8" fillId="0" borderId="0"/>
    <xf numFmtId="0" fontId="9" fillId="0" borderId="0"/>
    <xf numFmtId="0" fontId="7" fillId="0" borderId="0"/>
    <xf numFmtId="165" fontId="1" fillId="0" borderId="0" applyFill="0" applyBorder="0" applyAlignment="0" applyProtection="0"/>
    <xf numFmtId="0" fontId="10" fillId="0" borderId="0"/>
    <xf numFmtId="0" fontId="9" fillId="0" borderId="0"/>
    <xf numFmtId="0" fontId="12" fillId="0" borderId="0"/>
    <xf numFmtId="0" fontId="11" fillId="0" borderId="0"/>
    <xf numFmtId="0" fontId="12" fillId="0" borderId="0"/>
  </cellStyleXfs>
  <cellXfs count="208">
    <xf numFmtId="0" fontId="0" fillId="0" borderId="0" xfId="0"/>
    <xf numFmtId="2" fontId="3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4" borderId="0" xfId="0" applyFont="1" applyFill="1"/>
    <xf numFmtId="2" fontId="2" fillId="3" borderId="0" xfId="3" applyNumberFormat="1" applyFont="1" applyFill="1" applyAlignment="1">
      <alignment horizontal="center" vertical="center" wrapText="1"/>
    </xf>
    <xf numFmtId="2" fontId="2" fillId="3" borderId="0" xfId="3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2" fontId="6" fillId="3" borderId="9" xfId="3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9" xfId="5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0" fontId="2" fillId="3" borderId="9" xfId="5" applyFont="1" applyFill="1" applyBorder="1" applyAlignment="1">
      <alignment horizontal="left" vertical="center" wrapText="1"/>
    </xf>
    <xf numFmtId="0" fontId="2" fillId="3" borderId="9" xfId="5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3" borderId="9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right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3" fillId="0" borderId="0" xfId="0" applyFont="1"/>
    <xf numFmtId="0" fontId="16" fillId="0" borderId="0" xfId="0" applyFont="1"/>
    <xf numFmtId="0" fontId="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vertical="top" wrapText="1"/>
    </xf>
    <xf numFmtId="2" fontId="1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2" fontId="14" fillId="0" borderId="1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/>
    </xf>
    <xf numFmtId="0" fontId="15" fillId="3" borderId="0" xfId="0" applyFont="1" applyFill="1"/>
    <xf numFmtId="2" fontId="2" fillId="3" borderId="0" xfId="0" applyNumberFormat="1" applyFont="1" applyFill="1" applyBorder="1"/>
    <xf numFmtId="2" fontId="2" fillId="4" borderId="0" xfId="0" applyNumberFormat="1" applyFont="1" applyFill="1" applyBorder="1"/>
    <xf numFmtId="0" fontId="6" fillId="4" borderId="0" xfId="0" applyFont="1" applyFill="1"/>
    <xf numFmtId="0" fontId="6" fillId="3" borderId="0" xfId="0" applyFont="1" applyFill="1"/>
    <xf numFmtId="0" fontId="19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2" fontId="19" fillId="3" borderId="3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top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top" wrapText="1"/>
    </xf>
    <xf numFmtId="0" fontId="6" fillId="4" borderId="9" xfId="0" applyFont="1" applyFill="1" applyBorder="1"/>
    <xf numFmtId="0" fontId="6" fillId="4" borderId="9" xfId="0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wrapText="1"/>
    </xf>
    <xf numFmtId="0" fontId="6" fillId="3" borderId="9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/>
    </xf>
    <xf numFmtId="0" fontId="6" fillId="3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/>
    </xf>
    <xf numFmtId="2" fontId="6" fillId="4" borderId="9" xfId="0" applyNumberFormat="1" applyFont="1" applyFill="1" applyBorder="1" applyAlignment="1">
      <alignment horizontal="center" vertical="center" wrapText="1"/>
    </xf>
    <xf numFmtId="0" fontId="6" fillId="3" borderId="9" xfId="3" applyFont="1" applyFill="1" applyBorder="1"/>
    <xf numFmtId="0" fontId="6" fillId="3" borderId="9" xfId="3" applyFont="1" applyFill="1" applyBorder="1" applyAlignment="1">
      <alignment vertical="top" wrapText="1"/>
    </xf>
    <xf numFmtId="0" fontId="6" fillId="3" borderId="9" xfId="3" applyFont="1" applyFill="1" applyBorder="1" applyAlignment="1">
      <alignment wrapText="1"/>
    </xf>
    <xf numFmtId="0" fontId="6" fillId="3" borderId="9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left" vertical="center"/>
    </xf>
    <xf numFmtId="0" fontId="6" fillId="4" borderId="9" xfId="0" applyFont="1" applyFill="1" applyBorder="1" applyAlignment="1" applyProtection="1">
      <alignment vertical="center"/>
      <protection locked="0"/>
    </xf>
    <xf numFmtId="0" fontId="19" fillId="4" borderId="9" xfId="0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top"/>
    </xf>
    <xf numFmtId="49" fontId="6" fillId="4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2" fontId="19" fillId="3" borderId="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19" fillId="3" borderId="3" xfId="0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top"/>
    </xf>
    <xf numFmtId="0" fontId="6" fillId="3" borderId="3" xfId="0" applyFont="1" applyFill="1" applyBorder="1"/>
    <xf numFmtId="0" fontId="3" fillId="4" borderId="0" xfId="0" applyFont="1" applyFill="1" applyAlignment="1">
      <alignment horizontal="right"/>
    </xf>
    <xf numFmtId="0" fontId="2" fillId="3" borderId="9" xfId="0" applyFont="1" applyFill="1" applyBorder="1" applyAlignment="1">
      <alignment vertical="center" wrapText="1"/>
    </xf>
    <xf numFmtId="2" fontId="2" fillId="3" borderId="9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center" vertical="center"/>
    </xf>
    <xf numFmtId="2" fontId="2" fillId="3" borderId="9" xfId="3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2" fillId="3" borderId="9" xfId="2" applyFont="1" applyFill="1" applyBorder="1" applyAlignment="1">
      <alignment horizontal="right" vertical="center" wrapText="1"/>
    </xf>
    <xf numFmtId="0" fontId="2" fillId="3" borderId="9" xfId="2" applyFont="1" applyFill="1" applyBorder="1" applyAlignment="1">
      <alignment horizontal="center" vertical="center" wrapText="1"/>
    </xf>
    <xf numFmtId="2" fontId="2" fillId="3" borderId="9" xfId="2" applyNumberFormat="1" applyFont="1" applyFill="1" applyBorder="1" applyAlignment="1">
      <alignment horizontal="center" vertical="center" wrapText="1"/>
    </xf>
    <xf numFmtId="2" fontId="2" fillId="3" borderId="9" xfId="3" applyNumberFormat="1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 wrapText="1"/>
    </xf>
    <xf numFmtId="2" fontId="21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 vertical="center" wrapText="1"/>
    </xf>
    <xf numFmtId="2" fontId="2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top"/>
    </xf>
    <xf numFmtId="0" fontId="11" fillId="3" borderId="9" xfId="5" applyFont="1" applyFill="1" applyBorder="1" applyAlignment="1">
      <alignment horizontal="left" vertical="center" wrapText="1"/>
    </xf>
    <xf numFmtId="0" fontId="11" fillId="3" borderId="9" xfId="5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4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2" fontId="2" fillId="4" borderId="0" xfId="0" applyNumberFormat="1" applyFont="1" applyFill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top" wrapText="1"/>
    </xf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 wrapText="1"/>
    </xf>
    <xf numFmtId="2" fontId="3" fillId="4" borderId="0" xfId="0" applyNumberFormat="1" applyFont="1" applyFill="1" applyAlignment="1">
      <alignment horizontal="center"/>
    </xf>
    <xf numFmtId="2" fontId="6" fillId="5" borderId="9" xfId="0" applyNumberFormat="1" applyFont="1" applyFill="1" applyBorder="1" applyAlignment="1">
      <alignment horizontal="center" vertical="center" wrapText="1"/>
    </xf>
  </cellXfs>
  <cellStyles count="12">
    <cellStyle name="Comma 2" xfId="6"/>
    <cellStyle name="Excel Built-in Normal" xfId="7"/>
    <cellStyle name="Excel Built-in Normal 1" xfId="8"/>
    <cellStyle name="Normal 2" xfId="3"/>
    <cellStyle name="Normal 2 2" xfId="9"/>
    <cellStyle name="Normal 2 2 2" xfId="10"/>
    <cellStyle name="Normal 3" xfId="5"/>
    <cellStyle name="Normal 4" xfId="4"/>
    <cellStyle name="Normal 5" xfId="11"/>
    <cellStyle name="Style 1" xfId="2"/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K26"/>
  <sheetViews>
    <sheetView topLeftCell="A7" zoomScale="110" zoomScaleNormal="110" workbookViewId="0">
      <selection activeCell="E28" sqref="E28"/>
    </sheetView>
  </sheetViews>
  <sheetFormatPr defaultRowHeight="15"/>
  <cols>
    <col min="1" max="1" width="9.140625" style="14"/>
    <col min="2" max="2" width="12.7109375" style="14" customWidth="1"/>
    <col min="3" max="3" width="55.42578125" style="14" customWidth="1"/>
    <col min="4" max="4" width="16.7109375" style="14" customWidth="1"/>
    <col min="5" max="7" width="9.140625" style="14" customWidth="1"/>
    <col min="8" max="8" width="11.7109375" style="14" customWidth="1"/>
    <col min="9" max="1026" width="9.140625" style="14" customWidth="1"/>
    <col min="1027" max="16384" width="9.140625" style="14"/>
  </cols>
  <sheetData>
    <row r="1" spans="1:1025">
      <c r="D1" s="49"/>
      <c r="E1" s="49"/>
      <c r="F1" s="49"/>
    </row>
    <row r="2" spans="1:1025">
      <c r="D2" s="49" t="s">
        <v>0</v>
      </c>
      <c r="E2" s="49"/>
      <c r="F2" s="49"/>
    </row>
    <row r="3" spans="1:1025">
      <c r="D3" s="49"/>
      <c r="E3" s="49"/>
      <c r="F3" s="49"/>
    </row>
    <row r="4" spans="1:1025">
      <c r="D4" s="49" t="s">
        <v>1</v>
      </c>
      <c r="E4" s="49"/>
      <c r="F4" s="49"/>
    </row>
    <row r="5" spans="1:1025">
      <c r="D5" s="49"/>
      <c r="E5" s="49"/>
      <c r="F5" s="49"/>
    </row>
    <row r="6" spans="1:1025">
      <c r="D6" s="49" t="s">
        <v>2</v>
      </c>
      <c r="E6" s="49"/>
      <c r="F6" s="49"/>
    </row>
    <row r="7" spans="1:1025">
      <c r="D7" s="49" t="s">
        <v>3</v>
      </c>
      <c r="E7" s="49"/>
      <c r="F7" s="49"/>
    </row>
    <row r="8" spans="1:1025">
      <c r="B8" s="161" t="s">
        <v>4</v>
      </c>
      <c r="C8" s="161"/>
      <c r="D8" s="161"/>
      <c r="E8" s="161"/>
      <c r="F8" s="161"/>
    </row>
    <row r="9" spans="1:1025" s="53" customFormat="1" ht="32.25" customHeight="1">
      <c r="A9" s="170" t="s">
        <v>277</v>
      </c>
      <c r="B9" s="170"/>
      <c r="C9" s="170"/>
      <c r="D9" s="170"/>
      <c r="E9" s="170"/>
      <c r="F9" s="170"/>
      <c r="G9" s="50"/>
      <c r="H9" s="50"/>
      <c r="I9" s="51"/>
      <c r="J9" s="51"/>
      <c r="K9" s="51"/>
      <c r="L9" s="51"/>
      <c r="M9" s="51"/>
      <c r="N9" s="51"/>
      <c r="O9" s="51"/>
      <c r="P9" s="51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2"/>
      <c r="JT9" s="52"/>
      <c r="JU9" s="52"/>
      <c r="JV9" s="52"/>
      <c r="JW9" s="52"/>
      <c r="JX9" s="52"/>
      <c r="JY9" s="52"/>
      <c r="JZ9" s="52"/>
      <c r="KA9" s="52"/>
      <c r="KB9" s="52"/>
      <c r="KC9" s="52"/>
      <c r="KD9" s="52"/>
      <c r="KE9" s="52"/>
      <c r="KF9" s="52"/>
      <c r="KG9" s="52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52"/>
      <c r="MQ9" s="52"/>
      <c r="MR9" s="52"/>
      <c r="MS9" s="52"/>
      <c r="MT9" s="52"/>
      <c r="MU9" s="52"/>
      <c r="MV9" s="52"/>
      <c r="MW9" s="52"/>
      <c r="MX9" s="52"/>
      <c r="MY9" s="52"/>
      <c r="MZ9" s="52"/>
      <c r="NA9" s="52"/>
      <c r="NB9" s="52"/>
      <c r="NC9" s="52"/>
      <c r="ND9" s="52"/>
      <c r="NE9" s="52"/>
      <c r="NF9" s="52"/>
      <c r="NG9" s="52"/>
      <c r="NH9" s="52"/>
      <c r="NI9" s="52"/>
      <c r="NJ9" s="52"/>
      <c r="NK9" s="52"/>
      <c r="NL9" s="52"/>
      <c r="NM9" s="52"/>
      <c r="NN9" s="52"/>
      <c r="NO9" s="52"/>
      <c r="NP9" s="52"/>
      <c r="NQ9" s="52"/>
      <c r="NR9" s="52"/>
      <c r="NS9" s="52"/>
      <c r="NT9" s="52"/>
      <c r="NU9" s="52"/>
      <c r="NV9" s="52"/>
      <c r="NW9" s="52"/>
      <c r="NX9" s="52"/>
      <c r="NY9" s="52"/>
      <c r="NZ9" s="52"/>
      <c r="OA9" s="52"/>
      <c r="OB9" s="52"/>
      <c r="OC9" s="52"/>
      <c r="OD9" s="52"/>
      <c r="OE9" s="52"/>
      <c r="OF9" s="52"/>
      <c r="OG9" s="52"/>
      <c r="OH9" s="52"/>
      <c r="OI9" s="52"/>
      <c r="OJ9" s="52"/>
      <c r="OK9" s="52"/>
      <c r="OL9" s="52"/>
      <c r="OM9" s="52"/>
      <c r="ON9" s="52"/>
      <c r="OO9" s="52"/>
      <c r="OP9" s="52"/>
      <c r="OQ9" s="52"/>
      <c r="OR9" s="52"/>
      <c r="OS9" s="52"/>
      <c r="OT9" s="52"/>
      <c r="OU9" s="52"/>
      <c r="OV9" s="52"/>
      <c r="OW9" s="52"/>
      <c r="OX9" s="52"/>
      <c r="OY9" s="52"/>
      <c r="OZ9" s="52"/>
      <c r="PA9" s="52"/>
      <c r="PB9" s="52"/>
      <c r="PC9" s="52"/>
      <c r="PD9" s="52"/>
      <c r="PE9" s="52"/>
      <c r="PF9" s="52"/>
      <c r="PG9" s="52"/>
      <c r="PH9" s="52"/>
      <c r="PI9" s="52"/>
      <c r="PJ9" s="52"/>
      <c r="PK9" s="52"/>
      <c r="PL9" s="52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2"/>
      <c r="RY9" s="52"/>
      <c r="RZ9" s="52"/>
      <c r="SA9" s="52"/>
      <c r="SB9" s="52"/>
      <c r="SC9" s="52"/>
      <c r="SD9" s="52"/>
      <c r="SE9" s="52"/>
      <c r="SF9" s="52"/>
      <c r="SG9" s="52"/>
      <c r="SH9" s="52"/>
      <c r="SI9" s="52"/>
      <c r="SJ9" s="52"/>
      <c r="SK9" s="52"/>
      <c r="SL9" s="52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2"/>
      <c r="TO9" s="52"/>
      <c r="TP9" s="52"/>
      <c r="TQ9" s="52"/>
      <c r="TR9" s="52"/>
      <c r="TS9" s="52"/>
      <c r="TT9" s="52"/>
      <c r="TU9" s="52"/>
      <c r="TV9" s="52"/>
      <c r="TW9" s="52"/>
      <c r="TX9" s="52"/>
      <c r="TY9" s="52"/>
      <c r="TZ9" s="52"/>
      <c r="UA9" s="52"/>
      <c r="UB9" s="52"/>
      <c r="UC9" s="52"/>
      <c r="UD9" s="52"/>
      <c r="UE9" s="52"/>
      <c r="UF9" s="52"/>
      <c r="UG9" s="52"/>
      <c r="UH9" s="52"/>
      <c r="UI9" s="52"/>
      <c r="UJ9" s="52"/>
      <c r="UK9" s="52"/>
      <c r="UL9" s="52"/>
      <c r="UM9" s="52"/>
      <c r="UN9" s="52"/>
      <c r="UO9" s="52"/>
      <c r="UP9" s="52"/>
      <c r="UQ9" s="52"/>
      <c r="UR9" s="52"/>
      <c r="US9" s="52"/>
      <c r="UT9" s="52"/>
      <c r="UU9" s="52"/>
      <c r="UV9" s="52"/>
      <c r="UW9" s="52"/>
      <c r="UX9" s="52"/>
      <c r="UY9" s="52"/>
      <c r="UZ9" s="52"/>
      <c r="VA9" s="52"/>
      <c r="VB9" s="52"/>
      <c r="VC9" s="52"/>
      <c r="VD9" s="52"/>
      <c r="VE9" s="52"/>
      <c r="VF9" s="52"/>
      <c r="VG9" s="52"/>
      <c r="VH9" s="52"/>
      <c r="VI9" s="52"/>
      <c r="VJ9" s="52"/>
      <c r="VK9" s="52"/>
      <c r="VL9" s="52"/>
      <c r="VM9" s="52"/>
      <c r="VN9" s="52"/>
      <c r="VO9" s="52"/>
      <c r="VP9" s="52"/>
      <c r="VQ9" s="52"/>
      <c r="VR9" s="52"/>
      <c r="VS9" s="52"/>
      <c r="VT9" s="52"/>
      <c r="VU9" s="52"/>
      <c r="VV9" s="52"/>
      <c r="VW9" s="52"/>
      <c r="VX9" s="52"/>
      <c r="VY9" s="52"/>
      <c r="VZ9" s="52"/>
      <c r="WA9" s="52"/>
      <c r="WB9" s="52"/>
      <c r="WC9" s="52"/>
      <c r="WD9" s="52"/>
      <c r="WE9" s="52"/>
      <c r="WF9" s="52"/>
      <c r="WG9" s="52"/>
      <c r="WH9" s="52"/>
      <c r="WI9" s="52"/>
      <c r="WJ9" s="52"/>
      <c r="WK9" s="52"/>
      <c r="WL9" s="52"/>
      <c r="WM9" s="52"/>
      <c r="WN9" s="52"/>
      <c r="WO9" s="52"/>
      <c r="WP9" s="52"/>
      <c r="WQ9" s="52"/>
      <c r="WR9" s="52"/>
      <c r="WS9" s="52"/>
      <c r="WT9" s="52"/>
      <c r="WU9" s="52"/>
      <c r="WV9" s="52"/>
      <c r="WW9" s="52"/>
      <c r="WX9" s="52"/>
      <c r="WY9" s="52"/>
      <c r="WZ9" s="52"/>
      <c r="XA9" s="52"/>
      <c r="XB9" s="52"/>
      <c r="XC9" s="52"/>
      <c r="XD9" s="52"/>
      <c r="XE9" s="52"/>
      <c r="XF9" s="52"/>
      <c r="XG9" s="52"/>
      <c r="XH9" s="52"/>
      <c r="XI9" s="52"/>
      <c r="XJ9" s="52"/>
      <c r="XK9" s="52"/>
      <c r="XL9" s="52"/>
      <c r="XM9" s="52"/>
      <c r="XN9" s="52"/>
      <c r="XO9" s="52"/>
      <c r="XP9" s="52"/>
      <c r="XQ9" s="52"/>
      <c r="XR9" s="52"/>
      <c r="XS9" s="52"/>
      <c r="XT9" s="52"/>
      <c r="XU9" s="52"/>
      <c r="XV9" s="52"/>
      <c r="XW9" s="52"/>
      <c r="XX9" s="52"/>
      <c r="XY9" s="52"/>
      <c r="XZ9" s="52"/>
      <c r="YA9" s="52"/>
      <c r="YB9" s="52"/>
      <c r="YC9" s="52"/>
      <c r="YD9" s="52"/>
      <c r="YE9" s="52"/>
      <c r="YF9" s="52"/>
      <c r="YG9" s="52"/>
      <c r="YH9" s="52"/>
      <c r="YI9" s="52"/>
      <c r="YJ9" s="52"/>
      <c r="YK9" s="52"/>
      <c r="YL9" s="52"/>
      <c r="YM9" s="52"/>
      <c r="YN9" s="52"/>
      <c r="YO9" s="52"/>
      <c r="YP9" s="52"/>
      <c r="YQ9" s="52"/>
      <c r="YR9" s="52"/>
      <c r="YS9" s="52"/>
      <c r="YT9" s="52"/>
      <c r="YU9" s="52"/>
      <c r="YV9" s="52"/>
      <c r="YW9" s="52"/>
      <c r="YX9" s="52"/>
      <c r="YY9" s="52"/>
      <c r="YZ9" s="52"/>
      <c r="ZA9" s="52"/>
      <c r="ZB9" s="52"/>
      <c r="ZC9" s="52"/>
      <c r="ZD9" s="52"/>
      <c r="ZE9" s="52"/>
      <c r="ZF9" s="52"/>
      <c r="ZG9" s="52"/>
      <c r="ZH9" s="52"/>
      <c r="ZI9" s="52"/>
      <c r="ZJ9" s="52"/>
      <c r="ZK9" s="52"/>
      <c r="ZL9" s="52"/>
      <c r="ZM9" s="52"/>
      <c r="ZN9" s="52"/>
      <c r="ZO9" s="52"/>
      <c r="ZP9" s="52"/>
      <c r="ZQ9" s="52"/>
      <c r="ZR9" s="52"/>
      <c r="ZS9" s="52"/>
      <c r="ZT9" s="52"/>
      <c r="ZU9" s="52"/>
      <c r="ZV9" s="52"/>
      <c r="ZW9" s="52"/>
      <c r="ZX9" s="52"/>
      <c r="ZY9" s="52"/>
      <c r="ZZ9" s="52"/>
      <c r="AAA9" s="52"/>
      <c r="AAB9" s="52"/>
      <c r="AAC9" s="52"/>
      <c r="AAD9" s="52"/>
      <c r="AAE9" s="52"/>
      <c r="AAF9" s="52"/>
      <c r="AAG9" s="52"/>
      <c r="AAH9" s="52"/>
      <c r="AAI9" s="52"/>
      <c r="AAJ9" s="52"/>
      <c r="AAK9" s="52"/>
      <c r="AAL9" s="52"/>
      <c r="AAM9" s="52"/>
      <c r="AAN9" s="52"/>
      <c r="AAO9" s="52"/>
      <c r="AAP9" s="52"/>
      <c r="AAQ9" s="52"/>
      <c r="AAR9" s="52"/>
      <c r="AAS9" s="52"/>
      <c r="AAT9" s="52"/>
      <c r="AAU9" s="52"/>
      <c r="AAV9" s="52"/>
      <c r="AAW9" s="52"/>
      <c r="AAX9" s="52"/>
      <c r="AAY9" s="52"/>
      <c r="AAZ9" s="52"/>
      <c r="ABA9" s="52"/>
      <c r="ABB9" s="52"/>
      <c r="ABC9" s="52"/>
      <c r="ABD9" s="52"/>
      <c r="ABE9" s="52"/>
      <c r="ABF9" s="52"/>
      <c r="ABG9" s="52"/>
      <c r="ABH9" s="52"/>
      <c r="ABI9" s="52"/>
      <c r="ABJ9" s="52"/>
      <c r="ABK9" s="52"/>
      <c r="ABL9" s="52"/>
      <c r="ABM9" s="52"/>
      <c r="ABN9" s="52"/>
      <c r="ABO9" s="52"/>
      <c r="ABP9" s="52"/>
      <c r="ABQ9" s="52"/>
      <c r="ABR9" s="52"/>
      <c r="ABS9" s="52"/>
      <c r="ABT9" s="52"/>
      <c r="ABU9" s="52"/>
      <c r="ABV9" s="52"/>
      <c r="ABW9" s="52"/>
      <c r="ABX9" s="52"/>
      <c r="ABY9" s="52"/>
      <c r="ABZ9" s="52"/>
      <c r="ACA9" s="52"/>
      <c r="ACB9" s="52"/>
      <c r="ACC9" s="52"/>
      <c r="ACD9" s="52"/>
      <c r="ACE9" s="52"/>
      <c r="ACF9" s="52"/>
      <c r="ACG9" s="52"/>
      <c r="ACH9" s="52"/>
      <c r="ACI9" s="52"/>
      <c r="ACJ9" s="52"/>
      <c r="ACK9" s="52"/>
      <c r="ACL9" s="52"/>
      <c r="ACM9" s="52"/>
      <c r="ACN9" s="52"/>
      <c r="ACO9" s="52"/>
      <c r="ACP9" s="52"/>
      <c r="ACQ9" s="52"/>
      <c r="ACR9" s="52"/>
      <c r="ACS9" s="52"/>
      <c r="ACT9" s="52"/>
      <c r="ACU9" s="52"/>
      <c r="ACV9" s="52"/>
      <c r="ACW9" s="52"/>
      <c r="ACX9" s="52"/>
      <c r="ACY9" s="52"/>
      <c r="ACZ9" s="52"/>
      <c r="ADA9" s="52"/>
      <c r="ADB9" s="52"/>
      <c r="ADC9" s="52"/>
      <c r="ADD9" s="52"/>
      <c r="ADE9" s="52"/>
      <c r="ADF9" s="52"/>
      <c r="ADG9" s="52"/>
      <c r="ADH9" s="52"/>
      <c r="ADI9" s="52"/>
      <c r="ADJ9" s="52"/>
      <c r="ADK9" s="52"/>
      <c r="ADL9" s="52"/>
      <c r="ADM9" s="52"/>
      <c r="ADN9" s="52"/>
      <c r="ADO9" s="52"/>
      <c r="ADP9" s="52"/>
      <c r="ADQ9" s="52"/>
      <c r="ADR9" s="52"/>
      <c r="ADS9" s="52"/>
      <c r="ADT9" s="52"/>
      <c r="ADU9" s="52"/>
      <c r="ADV9" s="52"/>
      <c r="ADW9" s="52"/>
      <c r="ADX9" s="52"/>
      <c r="ADY9" s="52"/>
      <c r="ADZ9" s="52"/>
      <c r="AEA9" s="52"/>
      <c r="AEB9" s="52"/>
      <c r="AEC9" s="52"/>
      <c r="AED9" s="52"/>
      <c r="AEE9" s="52"/>
      <c r="AEF9" s="52"/>
      <c r="AEG9" s="52"/>
      <c r="AEH9" s="52"/>
      <c r="AEI9" s="52"/>
      <c r="AEJ9" s="52"/>
      <c r="AEK9" s="52"/>
      <c r="AEL9" s="52"/>
      <c r="AEM9" s="52"/>
      <c r="AEN9" s="52"/>
      <c r="AEO9" s="52"/>
      <c r="AEP9" s="52"/>
      <c r="AEQ9" s="52"/>
      <c r="AER9" s="52"/>
      <c r="AES9" s="52"/>
      <c r="AET9" s="52"/>
      <c r="AEU9" s="52"/>
      <c r="AEV9" s="52"/>
      <c r="AEW9" s="52"/>
      <c r="AEX9" s="52"/>
      <c r="AEY9" s="52"/>
      <c r="AEZ9" s="52"/>
      <c r="AFA9" s="52"/>
      <c r="AFB9" s="52"/>
      <c r="AFC9" s="52"/>
      <c r="AFD9" s="52"/>
      <c r="AFE9" s="52"/>
      <c r="AFF9" s="52"/>
      <c r="AFG9" s="52"/>
      <c r="AFH9" s="52"/>
      <c r="AFI9" s="52"/>
      <c r="AFJ9" s="52"/>
      <c r="AFK9" s="52"/>
      <c r="AFL9" s="52"/>
      <c r="AFM9" s="52"/>
      <c r="AFN9" s="52"/>
      <c r="AFO9" s="52"/>
      <c r="AFP9" s="52"/>
      <c r="AFQ9" s="52"/>
      <c r="AFR9" s="52"/>
      <c r="AFS9" s="52"/>
      <c r="AFT9" s="52"/>
      <c r="AFU9" s="52"/>
      <c r="AFV9" s="52"/>
      <c r="AFW9" s="52"/>
      <c r="AFX9" s="52"/>
      <c r="AFY9" s="52"/>
      <c r="AFZ9" s="52"/>
      <c r="AGA9" s="52"/>
      <c r="AGB9" s="52"/>
      <c r="AGC9" s="52"/>
      <c r="AGD9" s="52"/>
      <c r="AGE9" s="52"/>
      <c r="AGF9" s="52"/>
      <c r="AGG9" s="52"/>
      <c r="AGH9" s="52"/>
      <c r="AGI9" s="52"/>
      <c r="AGJ9" s="52"/>
      <c r="AGK9" s="52"/>
      <c r="AGL9" s="52"/>
      <c r="AGM9" s="52"/>
      <c r="AGN9" s="52"/>
      <c r="AGO9" s="52"/>
      <c r="AGP9" s="52"/>
      <c r="AGQ9" s="52"/>
      <c r="AGR9" s="52"/>
      <c r="AGS9" s="52"/>
      <c r="AGT9" s="52"/>
      <c r="AGU9" s="52"/>
      <c r="AGV9" s="52"/>
      <c r="AGW9" s="52"/>
      <c r="AGX9" s="52"/>
      <c r="AGY9" s="52"/>
      <c r="AGZ9" s="52"/>
      <c r="AHA9" s="52"/>
      <c r="AHB9" s="52"/>
      <c r="AHC9" s="52"/>
      <c r="AHD9" s="52"/>
      <c r="AHE9" s="52"/>
      <c r="AHF9" s="52"/>
      <c r="AHG9" s="52"/>
      <c r="AHH9" s="52"/>
      <c r="AHI9" s="52"/>
      <c r="AHJ9" s="52"/>
      <c r="AHK9" s="52"/>
      <c r="AHL9" s="52"/>
      <c r="AHM9" s="52"/>
      <c r="AHN9" s="52"/>
      <c r="AHO9" s="52"/>
      <c r="AHP9" s="52"/>
      <c r="AHQ9" s="52"/>
      <c r="AHR9" s="52"/>
      <c r="AHS9" s="52"/>
      <c r="AHT9" s="52"/>
      <c r="AHU9" s="52"/>
      <c r="AHV9" s="52"/>
      <c r="AHW9" s="52"/>
      <c r="AHX9" s="52"/>
      <c r="AHY9" s="52"/>
      <c r="AHZ9" s="52"/>
      <c r="AIA9" s="52"/>
      <c r="AIB9" s="52"/>
      <c r="AIC9" s="52"/>
      <c r="AID9" s="52"/>
      <c r="AIE9" s="52"/>
      <c r="AIF9" s="52"/>
      <c r="AIG9" s="52"/>
      <c r="AIH9" s="52"/>
      <c r="AII9" s="52"/>
      <c r="AIJ9" s="52"/>
      <c r="AIK9" s="52"/>
      <c r="AIL9" s="52"/>
      <c r="AIM9" s="52"/>
      <c r="AIN9" s="52"/>
      <c r="AIO9" s="52"/>
      <c r="AIP9" s="52"/>
      <c r="AIQ9" s="52"/>
      <c r="AIR9" s="52"/>
      <c r="AIS9" s="52"/>
      <c r="AIT9" s="52"/>
      <c r="AIU9" s="52"/>
      <c r="AIV9" s="52"/>
      <c r="AIW9" s="52"/>
      <c r="AIX9" s="52"/>
      <c r="AIY9" s="52"/>
      <c r="AIZ9" s="52"/>
      <c r="AJA9" s="52"/>
      <c r="AJB9" s="52"/>
      <c r="AJC9" s="52"/>
      <c r="AJD9" s="52"/>
      <c r="AJE9" s="52"/>
      <c r="AJF9" s="52"/>
      <c r="AJG9" s="52"/>
      <c r="AJH9" s="52"/>
      <c r="AJI9" s="52"/>
      <c r="AJJ9" s="52"/>
      <c r="AJK9" s="52"/>
      <c r="AJL9" s="52"/>
      <c r="AJM9" s="52"/>
      <c r="AJN9" s="52"/>
      <c r="AJO9" s="52"/>
      <c r="AJP9" s="52"/>
      <c r="AJQ9" s="52"/>
      <c r="AJR9" s="52"/>
      <c r="AJS9" s="52"/>
      <c r="AJT9" s="52"/>
      <c r="AJU9" s="52"/>
      <c r="AJV9" s="52"/>
      <c r="AJW9" s="52"/>
      <c r="AJX9" s="52"/>
      <c r="AJY9" s="52"/>
      <c r="AJZ9" s="52"/>
      <c r="AKA9" s="52"/>
      <c r="AKB9" s="52"/>
      <c r="AKC9" s="52"/>
      <c r="AKD9" s="52"/>
      <c r="AKE9" s="52"/>
      <c r="AKF9" s="52"/>
      <c r="AKG9" s="52"/>
      <c r="AKH9" s="52"/>
      <c r="AKI9" s="52"/>
      <c r="AKJ9" s="52"/>
      <c r="AKK9" s="52"/>
      <c r="AKL9" s="52"/>
      <c r="AKM9" s="52"/>
      <c r="AKN9" s="52"/>
      <c r="AKO9" s="52"/>
      <c r="AKP9" s="52"/>
      <c r="AKQ9" s="52"/>
      <c r="AKR9" s="52"/>
      <c r="AKS9" s="52"/>
      <c r="AKT9" s="52"/>
      <c r="AKU9" s="52"/>
      <c r="AKV9" s="52"/>
      <c r="AKW9" s="52"/>
      <c r="AKX9" s="52"/>
      <c r="AKY9" s="52"/>
      <c r="AKZ9" s="52"/>
      <c r="ALA9" s="52"/>
      <c r="ALB9" s="52"/>
      <c r="ALC9" s="52"/>
      <c r="ALD9" s="52"/>
      <c r="ALE9" s="52"/>
      <c r="ALF9" s="52"/>
      <c r="ALG9" s="52"/>
      <c r="ALH9" s="52"/>
      <c r="ALI9" s="52"/>
      <c r="ALJ9" s="52"/>
      <c r="ALK9" s="52"/>
      <c r="ALL9" s="52"/>
      <c r="ALM9" s="52"/>
      <c r="ALN9" s="52"/>
      <c r="ALO9" s="52"/>
      <c r="ALP9" s="52"/>
      <c r="ALQ9" s="52"/>
      <c r="ALR9" s="52"/>
      <c r="ALS9" s="52"/>
      <c r="ALT9" s="52"/>
      <c r="ALU9" s="52"/>
      <c r="ALV9" s="52"/>
      <c r="ALW9" s="52"/>
      <c r="ALX9" s="52"/>
      <c r="ALY9" s="52"/>
      <c r="ALZ9" s="52"/>
      <c r="AMA9" s="52"/>
      <c r="AMB9" s="52"/>
      <c r="AMC9" s="52"/>
      <c r="AMD9" s="52"/>
      <c r="AME9" s="52"/>
      <c r="AMF9" s="52"/>
      <c r="AMG9" s="52"/>
      <c r="AMH9" s="52"/>
      <c r="AMI9" s="52"/>
      <c r="AMJ9" s="52"/>
      <c r="AMK9" s="52"/>
    </row>
    <row r="10" spans="1:1025" s="53" customFormat="1" ht="15" customHeight="1">
      <c r="A10" s="54" t="s">
        <v>314</v>
      </c>
      <c r="B10" s="55"/>
      <c r="C10" s="55"/>
      <c r="D10" s="55"/>
      <c r="E10" s="55"/>
      <c r="F10" s="55"/>
      <c r="G10" s="55"/>
      <c r="H10" s="55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52"/>
      <c r="MK10" s="52"/>
      <c r="ML10" s="52"/>
      <c r="MM10" s="52"/>
      <c r="MN10" s="52"/>
      <c r="MO10" s="52"/>
      <c r="MP10" s="52"/>
      <c r="MQ10" s="52"/>
      <c r="MR10" s="52"/>
      <c r="MS10" s="52"/>
      <c r="MT10" s="52"/>
      <c r="MU10" s="52"/>
      <c r="MV10" s="52"/>
      <c r="MW10" s="52"/>
      <c r="MX10" s="52"/>
      <c r="MY10" s="52"/>
      <c r="MZ10" s="52"/>
      <c r="NA10" s="52"/>
      <c r="NB10" s="52"/>
      <c r="NC10" s="52"/>
      <c r="ND10" s="52"/>
      <c r="NE10" s="52"/>
      <c r="NF10" s="52"/>
      <c r="NG10" s="52"/>
      <c r="NH10" s="52"/>
      <c r="NI10" s="52"/>
      <c r="NJ10" s="52"/>
      <c r="NK10" s="52"/>
      <c r="NL10" s="52"/>
      <c r="NM10" s="52"/>
      <c r="NN10" s="52"/>
      <c r="NO10" s="52"/>
      <c r="NP10" s="52"/>
      <c r="NQ10" s="52"/>
      <c r="NR10" s="52"/>
      <c r="NS10" s="52"/>
      <c r="NT10" s="52"/>
      <c r="NU10" s="52"/>
      <c r="NV10" s="52"/>
      <c r="NW10" s="52"/>
      <c r="NX10" s="52"/>
      <c r="NY10" s="52"/>
      <c r="NZ10" s="52"/>
      <c r="OA10" s="52"/>
      <c r="OB10" s="52"/>
      <c r="OC10" s="52"/>
      <c r="OD10" s="52"/>
      <c r="OE10" s="52"/>
      <c r="OF10" s="52"/>
      <c r="OG10" s="52"/>
      <c r="OH10" s="52"/>
      <c r="OI10" s="52"/>
      <c r="OJ10" s="52"/>
      <c r="OK10" s="52"/>
      <c r="OL10" s="52"/>
      <c r="OM10" s="52"/>
      <c r="ON10" s="52"/>
      <c r="OO10" s="52"/>
      <c r="OP10" s="52"/>
      <c r="OQ10" s="52"/>
      <c r="OR10" s="52"/>
      <c r="OS10" s="52"/>
      <c r="OT10" s="52"/>
      <c r="OU10" s="52"/>
      <c r="OV10" s="52"/>
      <c r="OW10" s="52"/>
      <c r="OX10" s="52"/>
      <c r="OY10" s="52"/>
      <c r="OZ10" s="52"/>
      <c r="PA10" s="52"/>
      <c r="PB10" s="52"/>
      <c r="PC10" s="52"/>
      <c r="PD10" s="52"/>
      <c r="PE10" s="52"/>
      <c r="PF10" s="52"/>
      <c r="PG10" s="52"/>
      <c r="PH10" s="52"/>
      <c r="PI10" s="52"/>
      <c r="PJ10" s="52"/>
      <c r="PK10" s="52"/>
      <c r="PL10" s="52"/>
      <c r="PM10" s="52"/>
      <c r="PN10" s="52"/>
      <c r="PO10" s="52"/>
      <c r="PP10" s="52"/>
      <c r="PQ10" s="52"/>
      <c r="PR10" s="52"/>
      <c r="PS10" s="52"/>
      <c r="PT10" s="52"/>
      <c r="PU10" s="52"/>
      <c r="PV10" s="52"/>
      <c r="PW10" s="52"/>
      <c r="PX10" s="52"/>
      <c r="PY10" s="52"/>
      <c r="PZ10" s="52"/>
      <c r="QA10" s="52"/>
      <c r="QB10" s="52"/>
      <c r="QC10" s="52"/>
      <c r="QD10" s="52"/>
      <c r="QE10" s="52"/>
      <c r="QF10" s="52"/>
      <c r="QG10" s="52"/>
      <c r="QH10" s="52"/>
      <c r="QI10" s="52"/>
      <c r="QJ10" s="52"/>
      <c r="QK10" s="52"/>
      <c r="QL10" s="52"/>
      <c r="QM10" s="52"/>
      <c r="QN10" s="52"/>
      <c r="QO10" s="52"/>
      <c r="QP10" s="52"/>
      <c r="QQ10" s="52"/>
      <c r="QR10" s="52"/>
      <c r="QS10" s="52"/>
      <c r="QT10" s="52"/>
      <c r="QU10" s="52"/>
      <c r="QV10" s="52"/>
      <c r="QW10" s="52"/>
      <c r="QX10" s="52"/>
      <c r="QY10" s="52"/>
      <c r="QZ10" s="52"/>
      <c r="RA10" s="52"/>
      <c r="RB10" s="52"/>
      <c r="RC10" s="52"/>
      <c r="RD10" s="52"/>
      <c r="RE10" s="52"/>
      <c r="RF10" s="52"/>
      <c r="RG10" s="52"/>
      <c r="RH10" s="52"/>
      <c r="RI10" s="52"/>
      <c r="RJ10" s="52"/>
      <c r="RK10" s="52"/>
      <c r="RL10" s="52"/>
      <c r="RM10" s="52"/>
      <c r="RN10" s="52"/>
      <c r="RO10" s="52"/>
      <c r="RP10" s="52"/>
      <c r="RQ10" s="52"/>
      <c r="RR10" s="52"/>
      <c r="RS10" s="52"/>
      <c r="RT10" s="52"/>
      <c r="RU10" s="52"/>
      <c r="RV10" s="52"/>
      <c r="RW10" s="52"/>
      <c r="RX10" s="52"/>
      <c r="RY10" s="52"/>
      <c r="RZ10" s="52"/>
      <c r="SA10" s="52"/>
      <c r="SB10" s="52"/>
      <c r="SC10" s="52"/>
      <c r="SD10" s="52"/>
      <c r="SE10" s="52"/>
      <c r="SF10" s="52"/>
      <c r="SG10" s="52"/>
      <c r="SH10" s="52"/>
      <c r="SI10" s="52"/>
      <c r="SJ10" s="52"/>
      <c r="SK10" s="52"/>
      <c r="SL10" s="52"/>
      <c r="SM10" s="52"/>
      <c r="SN10" s="52"/>
      <c r="SO10" s="52"/>
      <c r="SP10" s="52"/>
      <c r="SQ10" s="52"/>
      <c r="SR10" s="52"/>
      <c r="SS10" s="52"/>
      <c r="ST10" s="52"/>
      <c r="SU10" s="52"/>
      <c r="SV10" s="52"/>
      <c r="SW10" s="52"/>
      <c r="SX10" s="52"/>
      <c r="SY10" s="52"/>
      <c r="SZ10" s="52"/>
      <c r="TA10" s="52"/>
      <c r="TB10" s="52"/>
      <c r="TC10" s="52"/>
      <c r="TD10" s="52"/>
      <c r="TE10" s="52"/>
      <c r="TF10" s="52"/>
      <c r="TG10" s="52"/>
      <c r="TH10" s="52"/>
      <c r="TI10" s="52"/>
      <c r="TJ10" s="52"/>
      <c r="TK10" s="52"/>
      <c r="TL10" s="52"/>
      <c r="TM10" s="52"/>
      <c r="TN10" s="52"/>
      <c r="TO10" s="52"/>
      <c r="TP10" s="52"/>
      <c r="TQ10" s="52"/>
      <c r="TR10" s="52"/>
      <c r="TS10" s="52"/>
      <c r="TT10" s="52"/>
      <c r="TU10" s="52"/>
      <c r="TV10" s="52"/>
      <c r="TW10" s="52"/>
      <c r="TX10" s="52"/>
      <c r="TY10" s="52"/>
      <c r="TZ10" s="52"/>
      <c r="UA10" s="52"/>
      <c r="UB10" s="52"/>
      <c r="UC10" s="52"/>
      <c r="UD10" s="52"/>
      <c r="UE10" s="52"/>
      <c r="UF10" s="52"/>
      <c r="UG10" s="52"/>
      <c r="UH10" s="52"/>
      <c r="UI10" s="52"/>
      <c r="UJ10" s="52"/>
      <c r="UK10" s="52"/>
      <c r="UL10" s="52"/>
      <c r="UM10" s="52"/>
      <c r="UN10" s="52"/>
      <c r="UO10" s="52"/>
      <c r="UP10" s="52"/>
      <c r="UQ10" s="52"/>
      <c r="UR10" s="52"/>
      <c r="US10" s="52"/>
      <c r="UT10" s="52"/>
      <c r="UU10" s="52"/>
      <c r="UV10" s="52"/>
      <c r="UW10" s="52"/>
      <c r="UX10" s="52"/>
      <c r="UY10" s="52"/>
      <c r="UZ10" s="52"/>
      <c r="VA10" s="52"/>
      <c r="VB10" s="52"/>
      <c r="VC10" s="52"/>
      <c r="VD10" s="52"/>
      <c r="VE10" s="52"/>
      <c r="VF10" s="52"/>
      <c r="VG10" s="52"/>
      <c r="VH10" s="52"/>
      <c r="VI10" s="52"/>
      <c r="VJ10" s="52"/>
      <c r="VK10" s="52"/>
      <c r="VL10" s="52"/>
      <c r="VM10" s="52"/>
      <c r="VN10" s="52"/>
      <c r="VO10" s="52"/>
      <c r="VP10" s="52"/>
      <c r="VQ10" s="52"/>
      <c r="VR10" s="52"/>
      <c r="VS10" s="52"/>
      <c r="VT10" s="52"/>
      <c r="VU10" s="52"/>
      <c r="VV10" s="52"/>
      <c r="VW10" s="52"/>
      <c r="VX10" s="52"/>
      <c r="VY10" s="52"/>
      <c r="VZ10" s="52"/>
      <c r="WA10" s="52"/>
      <c r="WB10" s="52"/>
      <c r="WC10" s="52"/>
      <c r="WD10" s="52"/>
      <c r="WE10" s="52"/>
      <c r="WF10" s="52"/>
      <c r="WG10" s="52"/>
      <c r="WH10" s="52"/>
      <c r="WI10" s="52"/>
      <c r="WJ10" s="52"/>
      <c r="WK10" s="52"/>
      <c r="WL10" s="52"/>
      <c r="WM10" s="52"/>
      <c r="WN10" s="52"/>
      <c r="WO10" s="52"/>
      <c r="WP10" s="52"/>
      <c r="WQ10" s="52"/>
      <c r="WR10" s="52"/>
      <c r="WS10" s="52"/>
      <c r="WT10" s="52"/>
      <c r="WU10" s="52"/>
      <c r="WV10" s="52"/>
      <c r="WW10" s="52"/>
      <c r="WX10" s="52"/>
      <c r="WY10" s="52"/>
      <c r="WZ10" s="52"/>
      <c r="XA10" s="52"/>
      <c r="XB10" s="52"/>
      <c r="XC10" s="52"/>
      <c r="XD10" s="52"/>
      <c r="XE10" s="52"/>
      <c r="XF10" s="52"/>
      <c r="XG10" s="52"/>
      <c r="XH10" s="52"/>
      <c r="XI10" s="52"/>
      <c r="XJ10" s="52"/>
      <c r="XK10" s="52"/>
      <c r="XL10" s="52"/>
      <c r="XM10" s="52"/>
      <c r="XN10" s="52"/>
      <c r="XO10" s="52"/>
      <c r="XP10" s="52"/>
      <c r="XQ10" s="52"/>
      <c r="XR10" s="52"/>
      <c r="XS10" s="52"/>
      <c r="XT10" s="52"/>
      <c r="XU10" s="52"/>
      <c r="XV10" s="52"/>
      <c r="XW10" s="52"/>
      <c r="XX10" s="52"/>
      <c r="XY10" s="52"/>
      <c r="XZ10" s="52"/>
      <c r="YA10" s="52"/>
      <c r="YB10" s="52"/>
      <c r="YC10" s="52"/>
      <c r="YD10" s="52"/>
      <c r="YE10" s="52"/>
      <c r="YF10" s="52"/>
      <c r="YG10" s="52"/>
      <c r="YH10" s="52"/>
      <c r="YI10" s="52"/>
      <c r="YJ10" s="52"/>
      <c r="YK10" s="52"/>
      <c r="YL10" s="52"/>
      <c r="YM10" s="52"/>
      <c r="YN10" s="52"/>
      <c r="YO10" s="52"/>
      <c r="YP10" s="52"/>
      <c r="YQ10" s="52"/>
      <c r="YR10" s="52"/>
      <c r="YS10" s="52"/>
      <c r="YT10" s="52"/>
      <c r="YU10" s="52"/>
      <c r="YV10" s="52"/>
      <c r="YW10" s="52"/>
      <c r="YX10" s="52"/>
      <c r="YY10" s="52"/>
      <c r="YZ10" s="52"/>
      <c r="ZA10" s="52"/>
      <c r="ZB10" s="52"/>
      <c r="ZC10" s="52"/>
      <c r="ZD10" s="52"/>
      <c r="ZE10" s="52"/>
      <c r="ZF10" s="52"/>
      <c r="ZG10" s="52"/>
      <c r="ZH10" s="52"/>
      <c r="ZI10" s="52"/>
      <c r="ZJ10" s="52"/>
      <c r="ZK10" s="52"/>
      <c r="ZL10" s="52"/>
      <c r="ZM10" s="52"/>
      <c r="ZN10" s="52"/>
      <c r="ZO10" s="52"/>
      <c r="ZP10" s="52"/>
      <c r="ZQ10" s="52"/>
      <c r="ZR10" s="52"/>
      <c r="ZS10" s="52"/>
      <c r="ZT10" s="52"/>
      <c r="ZU10" s="52"/>
      <c r="ZV10" s="52"/>
      <c r="ZW10" s="52"/>
      <c r="ZX10" s="52"/>
      <c r="ZY10" s="52"/>
      <c r="ZZ10" s="52"/>
      <c r="AAA10" s="52"/>
      <c r="AAB10" s="52"/>
      <c r="AAC10" s="52"/>
      <c r="AAD10" s="52"/>
      <c r="AAE10" s="52"/>
      <c r="AAF10" s="52"/>
      <c r="AAG10" s="52"/>
      <c r="AAH10" s="52"/>
      <c r="AAI10" s="52"/>
      <c r="AAJ10" s="52"/>
      <c r="AAK10" s="52"/>
      <c r="AAL10" s="52"/>
      <c r="AAM10" s="52"/>
      <c r="AAN10" s="52"/>
      <c r="AAO10" s="52"/>
      <c r="AAP10" s="52"/>
      <c r="AAQ10" s="52"/>
      <c r="AAR10" s="52"/>
      <c r="AAS10" s="52"/>
      <c r="AAT10" s="52"/>
      <c r="AAU10" s="52"/>
      <c r="AAV10" s="52"/>
      <c r="AAW10" s="52"/>
      <c r="AAX10" s="52"/>
      <c r="AAY10" s="52"/>
      <c r="AAZ10" s="52"/>
      <c r="ABA10" s="52"/>
      <c r="ABB10" s="52"/>
      <c r="ABC10" s="52"/>
      <c r="ABD10" s="52"/>
      <c r="ABE10" s="52"/>
      <c r="ABF10" s="52"/>
      <c r="ABG10" s="52"/>
      <c r="ABH10" s="52"/>
      <c r="ABI10" s="52"/>
      <c r="ABJ10" s="52"/>
      <c r="ABK10" s="52"/>
      <c r="ABL10" s="52"/>
      <c r="ABM10" s="52"/>
      <c r="ABN10" s="52"/>
      <c r="ABO10" s="52"/>
      <c r="ABP10" s="52"/>
      <c r="ABQ10" s="52"/>
      <c r="ABR10" s="52"/>
      <c r="ABS10" s="52"/>
      <c r="ABT10" s="52"/>
      <c r="ABU10" s="52"/>
      <c r="ABV10" s="52"/>
      <c r="ABW10" s="52"/>
      <c r="ABX10" s="52"/>
      <c r="ABY10" s="52"/>
      <c r="ABZ10" s="52"/>
      <c r="ACA10" s="52"/>
      <c r="ACB10" s="52"/>
      <c r="ACC10" s="52"/>
      <c r="ACD10" s="52"/>
      <c r="ACE10" s="52"/>
      <c r="ACF10" s="52"/>
      <c r="ACG10" s="52"/>
      <c r="ACH10" s="52"/>
      <c r="ACI10" s="52"/>
      <c r="ACJ10" s="52"/>
      <c r="ACK10" s="52"/>
      <c r="ACL10" s="52"/>
      <c r="ACM10" s="52"/>
      <c r="ACN10" s="52"/>
      <c r="ACO10" s="52"/>
      <c r="ACP10" s="52"/>
      <c r="ACQ10" s="52"/>
      <c r="ACR10" s="52"/>
      <c r="ACS10" s="52"/>
      <c r="ACT10" s="52"/>
      <c r="ACU10" s="52"/>
      <c r="ACV10" s="52"/>
      <c r="ACW10" s="52"/>
      <c r="ACX10" s="52"/>
      <c r="ACY10" s="52"/>
      <c r="ACZ10" s="52"/>
      <c r="ADA10" s="52"/>
      <c r="ADB10" s="52"/>
      <c r="ADC10" s="52"/>
      <c r="ADD10" s="52"/>
      <c r="ADE10" s="52"/>
      <c r="ADF10" s="52"/>
      <c r="ADG10" s="52"/>
      <c r="ADH10" s="52"/>
      <c r="ADI10" s="52"/>
      <c r="ADJ10" s="52"/>
      <c r="ADK10" s="52"/>
      <c r="ADL10" s="52"/>
      <c r="ADM10" s="52"/>
      <c r="ADN10" s="52"/>
      <c r="ADO10" s="52"/>
      <c r="ADP10" s="52"/>
      <c r="ADQ10" s="52"/>
      <c r="ADR10" s="52"/>
      <c r="ADS10" s="52"/>
      <c r="ADT10" s="52"/>
      <c r="ADU10" s="52"/>
      <c r="ADV10" s="52"/>
      <c r="ADW10" s="52"/>
      <c r="ADX10" s="52"/>
      <c r="ADY10" s="52"/>
      <c r="ADZ10" s="52"/>
      <c r="AEA10" s="52"/>
      <c r="AEB10" s="52"/>
      <c r="AEC10" s="52"/>
      <c r="AED10" s="52"/>
      <c r="AEE10" s="52"/>
      <c r="AEF10" s="52"/>
      <c r="AEG10" s="52"/>
      <c r="AEH10" s="52"/>
      <c r="AEI10" s="52"/>
      <c r="AEJ10" s="52"/>
      <c r="AEK10" s="52"/>
      <c r="AEL10" s="52"/>
      <c r="AEM10" s="52"/>
      <c r="AEN10" s="52"/>
      <c r="AEO10" s="52"/>
      <c r="AEP10" s="52"/>
      <c r="AEQ10" s="52"/>
      <c r="AER10" s="52"/>
      <c r="AES10" s="52"/>
      <c r="AET10" s="52"/>
      <c r="AEU10" s="52"/>
      <c r="AEV10" s="52"/>
      <c r="AEW10" s="52"/>
      <c r="AEX10" s="52"/>
      <c r="AEY10" s="52"/>
      <c r="AEZ10" s="52"/>
      <c r="AFA10" s="52"/>
      <c r="AFB10" s="52"/>
      <c r="AFC10" s="52"/>
      <c r="AFD10" s="52"/>
      <c r="AFE10" s="52"/>
      <c r="AFF10" s="52"/>
      <c r="AFG10" s="52"/>
      <c r="AFH10" s="52"/>
      <c r="AFI10" s="52"/>
      <c r="AFJ10" s="52"/>
      <c r="AFK10" s="52"/>
      <c r="AFL10" s="52"/>
      <c r="AFM10" s="52"/>
      <c r="AFN10" s="52"/>
      <c r="AFO10" s="52"/>
      <c r="AFP10" s="52"/>
      <c r="AFQ10" s="52"/>
      <c r="AFR10" s="52"/>
      <c r="AFS10" s="52"/>
      <c r="AFT10" s="52"/>
      <c r="AFU10" s="52"/>
      <c r="AFV10" s="52"/>
      <c r="AFW10" s="52"/>
      <c r="AFX10" s="52"/>
      <c r="AFY10" s="52"/>
      <c r="AFZ10" s="52"/>
      <c r="AGA10" s="52"/>
      <c r="AGB10" s="52"/>
      <c r="AGC10" s="52"/>
      <c r="AGD10" s="52"/>
      <c r="AGE10" s="52"/>
      <c r="AGF10" s="52"/>
      <c r="AGG10" s="52"/>
      <c r="AGH10" s="52"/>
      <c r="AGI10" s="52"/>
      <c r="AGJ10" s="52"/>
      <c r="AGK10" s="52"/>
      <c r="AGL10" s="52"/>
      <c r="AGM10" s="52"/>
      <c r="AGN10" s="52"/>
      <c r="AGO10" s="52"/>
      <c r="AGP10" s="52"/>
      <c r="AGQ10" s="52"/>
      <c r="AGR10" s="52"/>
      <c r="AGS10" s="52"/>
      <c r="AGT10" s="52"/>
      <c r="AGU10" s="52"/>
      <c r="AGV10" s="52"/>
      <c r="AGW10" s="52"/>
      <c r="AGX10" s="52"/>
      <c r="AGY10" s="52"/>
      <c r="AGZ10" s="52"/>
      <c r="AHA10" s="52"/>
      <c r="AHB10" s="52"/>
      <c r="AHC10" s="52"/>
      <c r="AHD10" s="52"/>
      <c r="AHE10" s="52"/>
      <c r="AHF10" s="52"/>
      <c r="AHG10" s="52"/>
      <c r="AHH10" s="52"/>
      <c r="AHI10" s="52"/>
      <c r="AHJ10" s="52"/>
      <c r="AHK10" s="52"/>
      <c r="AHL10" s="52"/>
      <c r="AHM10" s="52"/>
      <c r="AHN10" s="52"/>
      <c r="AHO10" s="52"/>
      <c r="AHP10" s="52"/>
      <c r="AHQ10" s="52"/>
      <c r="AHR10" s="52"/>
      <c r="AHS10" s="52"/>
      <c r="AHT10" s="52"/>
      <c r="AHU10" s="52"/>
      <c r="AHV10" s="52"/>
      <c r="AHW10" s="52"/>
      <c r="AHX10" s="52"/>
      <c r="AHY10" s="52"/>
      <c r="AHZ10" s="52"/>
      <c r="AIA10" s="52"/>
      <c r="AIB10" s="52"/>
      <c r="AIC10" s="52"/>
      <c r="AID10" s="52"/>
      <c r="AIE10" s="52"/>
      <c r="AIF10" s="52"/>
      <c r="AIG10" s="52"/>
      <c r="AIH10" s="52"/>
      <c r="AII10" s="52"/>
      <c r="AIJ10" s="52"/>
      <c r="AIK10" s="52"/>
      <c r="AIL10" s="52"/>
      <c r="AIM10" s="52"/>
      <c r="AIN10" s="52"/>
      <c r="AIO10" s="52"/>
      <c r="AIP10" s="52"/>
      <c r="AIQ10" s="52"/>
      <c r="AIR10" s="52"/>
      <c r="AIS10" s="52"/>
      <c r="AIT10" s="52"/>
      <c r="AIU10" s="52"/>
      <c r="AIV10" s="52"/>
      <c r="AIW10" s="52"/>
      <c r="AIX10" s="52"/>
      <c r="AIY10" s="52"/>
      <c r="AIZ10" s="52"/>
      <c r="AJA10" s="52"/>
      <c r="AJB10" s="52"/>
      <c r="AJC10" s="52"/>
      <c r="AJD10" s="52"/>
      <c r="AJE10" s="52"/>
      <c r="AJF10" s="52"/>
      <c r="AJG10" s="52"/>
      <c r="AJH10" s="52"/>
      <c r="AJI10" s="52"/>
      <c r="AJJ10" s="52"/>
      <c r="AJK10" s="52"/>
      <c r="AJL10" s="52"/>
      <c r="AJM10" s="52"/>
      <c r="AJN10" s="52"/>
      <c r="AJO10" s="52"/>
      <c r="AJP10" s="52"/>
      <c r="AJQ10" s="52"/>
      <c r="AJR10" s="52"/>
      <c r="AJS10" s="52"/>
      <c r="AJT10" s="52"/>
      <c r="AJU10" s="52"/>
      <c r="AJV10" s="52"/>
      <c r="AJW10" s="52"/>
      <c r="AJX10" s="52"/>
      <c r="AJY10" s="52"/>
      <c r="AJZ10" s="52"/>
      <c r="AKA10" s="52"/>
      <c r="AKB10" s="52"/>
      <c r="AKC10" s="52"/>
      <c r="AKD10" s="52"/>
      <c r="AKE10" s="52"/>
      <c r="AKF10" s="52"/>
      <c r="AKG10" s="52"/>
      <c r="AKH10" s="52"/>
      <c r="AKI10" s="52"/>
      <c r="AKJ10" s="52"/>
      <c r="AKK10" s="52"/>
      <c r="AKL10" s="52"/>
      <c r="AKM10" s="52"/>
      <c r="AKN10" s="52"/>
      <c r="AKO10" s="52"/>
      <c r="AKP10" s="52"/>
      <c r="AKQ10" s="52"/>
      <c r="AKR10" s="52"/>
      <c r="AKS10" s="52"/>
      <c r="AKT10" s="52"/>
      <c r="AKU10" s="52"/>
      <c r="AKV10" s="52"/>
      <c r="AKW10" s="52"/>
      <c r="AKX10" s="52"/>
      <c r="AKY10" s="52"/>
      <c r="AKZ10" s="52"/>
      <c r="ALA10" s="52"/>
      <c r="ALB10" s="52"/>
      <c r="ALC10" s="52"/>
      <c r="ALD10" s="52"/>
      <c r="ALE10" s="52"/>
      <c r="ALF10" s="52"/>
      <c r="ALG10" s="52"/>
      <c r="ALH10" s="52"/>
      <c r="ALI10" s="52"/>
      <c r="ALJ10" s="52"/>
      <c r="ALK10" s="52"/>
      <c r="ALL10" s="52"/>
      <c r="ALM10" s="52"/>
      <c r="ALN10" s="52"/>
      <c r="ALO10" s="52"/>
      <c r="ALP10" s="52"/>
      <c r="ALQ10" s="52"/>
      <c r="ALR10" s="52"/>
      <c r="ALS10" s="52"/>
      <c r="ALT10" s="52"/>
      <c r="ALU10" s="52"/>
      <c r="ALV10" s="52"/>
      <c r="ALW10" s="52"/>
      <c r="ALX10" s="52"/>
      <c r="ALY10" s="52"/>
      <c r="ALZ10" s="52"/>
      <c r="AMA10" s="52"/>
      <c r="AMB10" s="52"/>
      <c r="AMC10" s="52"/>
      <c r="AMD10" s="52"/>
      <c r="AME10" s="52"/>
      <c r="AMF10" s="52"/>
      <c r="AMG10" s="52"/>
      <c r="AMH10" s="52"/>
      <c r="AMI10" s="52"/>
      <c r="AMJ10" s="52"/>
      <c r="AMK10" s="52"/>
    </row>
    <row r="11" spans="1:1025" s="53" customFormat="1" ht="15" customHeight="1">
      <c r="A11" s="56" t="s">
        <v>255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  <c r="IV11" s="52"/>
      <c r="IW11" s="52"/>
      <c r="IX11" s="52"/>
      <c r="IY11" s="52"/>
      <c r="IZ11" s="52"/>
      <c r="JA11" s="52"/>
      <c r="JB11" s="52"/>
      <c r="JC11" s="52"/>
      <c r="JD11" s="52"/>
      <c r="JE11" s="52"/>
      <c r="JF11" s="52"/>
      <c r="JG11" s="52"/>
      <c r="JH11" s="52"/>
      <c r="JI11" s="52"/>
      <c r="JJ11" s="52"/>
      <c r="JK11" s="52"/>
      <c r="JL11" s="52"/>
      <c r="JM11" s="52"/>
      <c r="JN11" s="52"/>
      <c r="JO11" s="52"/>
      <c r="JP11" s="52"/>
      <c r="JQ11" s="52"/>
      <c r="JR11" s="52"/>
      <c r="JS11" s="52"/>
      <c r="JT11" s="52"/>
      <c r="JU11" s="52"/>
      <c r="JV11" s="52"/>
      <c r="JW11" s="52"/>
      <c r="JX11" s="52"/>
      <c r="JY11" s="52"/>
      <c r="JZ11" s="52"/>
      <c r="KA11" s="52"/>
      <c r="KB11" s="52"/>
      <c r="KC11" s="52"/>
      <c r="KD11" s="52"/>
      <c r="KE11" s="52"/>
      <c r="KF11" s="52"/>
      <c r="KG11" s="52"/>
      <c r="KH11" s="52"/>
      <c r="KI11" s="52"/>
      <c r="KJ11" s="52"/>
      <c r="KK11" s="52"/>
      <c r="KL11" s="52"/>
      <c r="KM11" s="52"/>
      <c r="KN11" s="52"/>
      <c r="KO11" s="52"/>
      <c r="KP11" s="52"/>
      <c r="KQ11" s="52"/>
      <c r="KR11" s="52"/>
      <c r="KS11" s="52"/>
      <c r="KT11" s="52"/>
      <c r="KU11" s="52"/>
      <c r="KV11" s="52"/>
      <c r="KW11" s="52"/>
      <c r="KX11" s="52"/>
      <c r="KY11" s="52"/>
      <c r="KZ11" s="52"/>
      <c r="LA11" s="52"/>
      <c r="LB11" s="52"/>
      <c r="LC11" s="52"/>
      <c r="LD11" s="52"/>
      <c r="LE11" s="52"/>
      <c r="LF11" s="52"/>
      <c r="LG11" s="52"/>
      <c r="LH11" s="52"/>
      <c r="LI11" s="52"/>
      <c r="LJ11" s="52"/>
      <c r="LK11" s="52"/>
      <c r="LL11" s="52"/>
      <c r="LM11" s="52"/>
      <c r="LN11" s="52"/>
      <c r="LO11" s="52"/>
      <c r="LP11" s="52"/>
      <c r="LQ11" s="52"/>
      <c r="LR11" s="52"/>
      <c r="LS11" s="52"/>
      <c r="LT11" s="52"/>
      <c r="LU11" s="52"/>
      <c r="LV11" s="52"/>
      <c r="LW11" s="52"/>
      <c r="LX11" s="52"/>
      <c r="LY11" s="52"/>
      <c r="LZ11" s="52"/>
      <c r="MA11" s="52"/>
      <c r="MB11" s="52"/>
      <c r="MC11" s="52"/>
      <c r="MD11" s="52"/>
      <c r="ME11" s="52"/>
      <c r="MF11" s="52"/>
      <c r="MG11" s="52"/>
      <c r="MH11" s="52"/>
      <c r="MI11" s="52"/>
      <c r="MJ11" s="52"/>
      <c r="MK11" s="52"/>
      <c r="ML11" s="52"/>
      <c r="MM11" s="52"/>
      <c r="MN11" s="52"/>
      <c r="MO11" s="52"/>
      <c r="MP11" s="52"/>
      <c r="MQ11" s="52"/>
      <c r="MR11" s="52"/>
      <c r="MS11" s="52"/>
      <c r="MT11" s="52"/>
      <c r="MU11" s="52"/>
      <c r="MV11" s="52"/>
      <c r="MW11" s="52"/>
      <c r="MX11" s="52"/>
      <c r="MY11" s="52"/>
      <c r="MZ11" s="52"/>
      <c r="NA11" s="52"/>
      <c r="NB11" s="52"/>
      <c r="NC11" s="52"/>
      <c r="ND11" s="52"/>
      <c r="NE11" s="52"/>
      <c r="NF11" s="52"/>
      <c r="NG11" s="52"/>
      <c r="NH11" s="52"/>
      <c r="NI11" s="52"/>
      <c r="NJ11" s="52"/>
      <c r="NK11" s="52"/>
      <c r="NL11" s="52"/>
      <c r="NM11" s="52"/>
      <c r="NN11" s="52"/>
      <c r="NO11" s="52"/>
      <c r="NP11" s="52"/>
      <c r="NQ11" s="52"/>
      <c r="NR11" s="52"/>
      <c r="NS11" s="52"/>
      <c r="NT11" s="52"/>
      <c r="NU11" s="52"/>
      <c r="NV11" s="52"/>
      <c r="NW11" s="52"/>
      <c r="NX11" s="52"/>
      <c r="NY11" s="52"/>
      <c r="NZ11" s="52"/>
      <c r="OA11" s="52"/>
      <c r="OB11" s="52"/>
      <c r="OC11" s="52"/>
      <c r="OD11" s="52"/>
      <c r="OE11" s="52"/>
      <c r="OF11" s="52"/>
      <c r="OG11" s="52"/>
      <c r="OH11" s="52"/>
      <c r="OI11" s="52"/>
      <c r="OJ11" s="52"/>
      <c r="OK11" s="52"/>
      <c r="OL11" s="52"/>
      <c r="OM11" s="52"/>
      <c r="ON11" s="52"/>
      <c r="OO11" s="52"/>
      <c r="OP11" s="52"/>
      <c r="OQ11" s="52"/>
      <c r="OR11" s="52"/>
      <c r="OS11" s="52"/>
      <c r="OT11" s="52"/>
      <c r="OU11" s="52"/>
      <c r="OV11" s="52"/>
      <c r="OW11" s="52"/>
      <c r="OX11" s="52"/>
      <c r="OY11" s="52"/>
      <c r="OZ11" s="52"/>
      <c r="PA11" s="52"/>
      <c r="PB11" s="52"/>
      <c r="PC11" s="52"/>
      <c r="PD11" s="52"/>
      <c r="PE11" s="52"/>
      <c r="PF11" s="52"/>
      <c r="PG11" s="52"/>
      <c r="PH11" s="52"/>
      <c r="PI11" s="52"/>
      <c r="PJ11" s="52"/>
      <c r="PK11" s="52"/>
      <c r="PL11" s="52"/>
      <c r="PM11" s="52"/>
      <c r="PN11" s="52"/>
      <c r="PO11" s="52"/>
      <c r="PP11" s="52"/>
      <c r="PQ11" s="52"/>
      <c r="PR11" s="52"/>
      <c r="PS11" s="52"/>
      <c r="PT11" s="52"/>
      <c r="PU11" s="52"/>
      <c r="PV11" s="52"/>
      <c r="PW11" s="52"/>
      <c r="PX11" s="52"/>
      <c r="PY11" s="52"/>
      <c r="PZ11" s="52"/>
      <c r="QA11" s="52"/>
      <c r="QB11" s="52"/>
      <c r="QC11" s="52"/>
      <c r="QD11" s="52"/>
      <c r="QE11" s="52"/>
      <c r="QF11" s="52"/>
      <c r="QG11" s="52"/>
      <c r="QH11" s="52"/>
      <c r="QI11" s="52"/>
      <c r="QJ11" s="52"/>
      <c r="QK11" s="52"/>
      <c r="QL11" s="52"/>
      <c r="QM11" s="52"/>
      <c r="QN11" s="52"/>
      <c r="QO11" s="52"/>
      <c r="QP11" s="52"/>
      <c r="QQ11" s="52"/>
      <c r="QR11" s="52"/>
      <c r="QS11" s="52"/>
      <c r="QT11" s="52"/>
      <c r="QU11" s="52"/>
      <c r="QV11" s="52"/>
      <c r="QW11" s="52"/>
      <c r="QX11" s="52"/>
      <c r="QY11" s="52"/>
      <c r="QZ11" s="52"/>
      <c r="RA11" s="52"/>
      <c r="RB11" s="52"/>
      <c r="RC11" s="52"/>
      <c r="RD11" s="52"/>
      <c r="RE11" s="52"/>
      <c r="RF11" s="52"/>
      <c r="RG11" s="52"/>
      <c r="RH11" s="52"/>
      <c r="RI11" s="52"/>
      <c r="RJ11" s="52"/>
      <c r="RK11" s="52"/>
      <c r="RL11" s="52"/>
      <c r="RM11" s="52"/>
      <c r="RN11" s="52"/>
      <c r="RO11" s="52"/>
      <c r="RP11" s="52"/>
      <c r="RQ11" s="52"/>
      <c r="RR11" s="52"/>
      <c r="RS11" s="52"/>
      <c r="RT11" s="52"/>
      <c r="RU11" s="52"/>
      <c r="RV11" s="52"/>
      <c r="RW11" s="52"/>
      <c r="RX11" s="52"/>
      <c r="RY11" s="52"/>
      <c r="RZ11" s="52"/>
      <c r="SA11" s="52"/>
      <c r="SB11" s="52"/>
      <c r="SC11" s="52"/>
      <c r="SD11" s="52"/>
      <c r="SE11" s="52"/>
      <c r="SF11" s="52"/>
      <c r="SG11" s="52"/>
      <c r="SH11" s="52"/>
      <c r="SI11" s="52"/>
      <c r="SJ11" s="52"/>
      <c r="SK11" s="52"/>
      <c r="SL11" s="52"/>
      <c r="SM11" s="52"/>
      <c r="SN11" s="52"/>
      <c r="SO11" s="52"/>
      <c r="SP11" s="52"/>
      <c r="SQ11" s="52"/>
      <c r="SR11" s="52"/>
      <c r="SS11" s="52"/>
      <c r="ST11" s="52"/>
      <c r="SU11" s="52"/>
      <c r="SV11" s="52"/>
      <c r="SW11" s="52"/>
      <c r="SX11" s="52"/>
      <c r="SY11" s="52"/>
      <c r="SZ11" s="52"/>
      <c r="TA11" s="52"/>
      <c r="TB11" s="52"/>
      <c r="TC11" s="52"/>
      <c r="TD11" s="52"/>
      <c r="TE11" s="52"/>
      <c r="TF11" s="52"/>
      <c r="TG11" s="52"/>
      <c r="TH11" s="52"/>
      <c r="TI11" s="52"/>
      <c r="TJ11" s="52"/>
      <c r="TK11" s="52"/>
      <c r="TL11" s="52"/>
      <c r="TM11" s="52"/>
      <c r="TN11" s="52"/>
      <c r="TO11" s="52"/>
      <c r="TP11" s="52"/>
      <c r="TQ11" s="52"/>
      <c r="TR11" s="52"/>
      <c r="TS11" s="52"/>
      <c r="TT11" s="52"/>
      <c r="TU11" s="52"/>
      <c r="TV11" s="52"/>
      <c r="TW11" s="52"/>
      <c r="TX11" s="52"/>
      <c r="TY11" s="52"/>
      <c r="TZ11" s="52"/>
      <c r="UA11" s="52"/>
      <c r="UB11" s="52"/>
      <c r="UC11" s="52"/>
      <c r="UD11" s="52"/>
      <c r="UE11" s="52"/>
      <c r="UF11" s="52"/>
      <c r="UG11" s="52"/>
      <c r="UH11" s="52"/>
      <c r="UI11" s="52"/>
      <c r="UJ11" s="52"/>
      <c r="UK11" s="52"/>
      <c r="UL11" s="52"/>
      <c r="UM11" s="52"/>
      <c r="UN11" s="52"/>
      <c r="UO11" s="52"/>
      <c r="UP11" s="52"/>
      <c r="UQ11" s="52"/>
      <c r="UR11" s="52"/>
      <c r="US11" s="52"/>
      <c r="UT11" s="52"/>
      <c r="UU11" s="52"/>
      <c r="UV11" s="52"/>
      <c r="UW11" s="52"/>
      <c r="UX11" s="52"/>
      <c r="UY11" s="52"/>
      <c r="UZ11" s="52"/>
      <c r="VA11" s="52"/>
      <c r="VB11" s="52"/>
      <c r="VC11" s="52"/>
      <c r="VD11" s="52"/>
      <c r="VE11" s="52"/>
      <c r="VF11" s="52"/>
      <c r="VG11" s="52"/>
      <c r="VH11" s="52"/>
      <c r="VI11" s="52"/>
      <c r="VJ11" s="52"/>
      <c r="VK11" s="52"/>
      <c r="VL11" s="52"/>
      <c r="VM11" s="52"/>
      <c r="VN11" s="52"/>
      <c r="VO11" s="52"/>
      <c r="VP11" s="52"/>
      <c r="VQ11" s="52"/>
      <c r="VR11" s="52"/>
      <c r="VS11" s="52"/>
      <c r="VT11" s="52"/>
      <c r="VU11" s="52"/>
      <c r="VV11" s="52"/>
      <c r="VW11" s="52"/>
      <c r="VX11" s="52"/>
      <c r="VY11" s="52"/>
      <c r="VZ11" s="52"/>
      <c r="WA11" s="52"/>
      <c r="WB11" s="52"/>
      <c r="WC11" s="52"/>
      <c r="WD11" s="52"/>
      <c r="WE11" s="52"/>
      <c r="WF11" s="52"/>
      <c r="WG11" s="52"/>
      <c r="WH11" s="52"/>
      <c r="WI11" s="52"/>
      <c r="WJ11" s="52"/>
      <c r="WK11" s="52"/>
      <c r="WL11" s="52"/>
      <c r="WM11" s="52"/>
      <c r="WN11" s="52"/>
      <c r="WO11" s="52"/>
      <c r="WP11" s="52"/>
      <c r="WQ11" s="52"/>
      <c r="WR11" s="52"/>
      <c r="WS11" s="52"/>
      <c r="WT11" s="52"/>
      <c r="WU11" s="52"/>
      <c r="WV11" s="52"/>
      <c r="WW11" s="52"/>
      <c r="WX11" s="52"/>
      <c r="WY11" s="52"/>
      <c r="WZ11" s="52"/>
      <c r="XA11" s="52"/>
      <c r="XB11" s="52"/>
      <c r="XC11" s="52"/>
      <c r="XD11" s="52"/>
      <c r="XE11" s="52"/>
      <c r="XF11" s="52"/>
      <c r="XG11" s="52"/>
      <c r="XH11" s="52"/>
      <c r="XI11" s="52"/>
      <c r="XJ11" s="52"/>
      <c r="XK11" s="52"/>
      <c r="XL11" s="52"/>
      <c r="XM11" s="52"/>
      <c r="XN11" s="52"/>
      <c r="XO11" s="52"/>
      <c r="XP11" s="52"/>
      <c r="XQ11" s="52"/>
      <c r="XR11" s="52"/>
      <c r="XS11" s="52"/>
      <c r="XT11" s="52"/>
      <c r="XU11" s="52"/>
      <c r="XV11" s="52"/>
      <c r="XW11" s="52"/>
      <c r="XX11" s="52"/>
      <c r="XY11" s="52"/>
      <c r="XZ11" s="52"/>
      <c r="YA11" s="52"/>
      <c r="YB11" s="52"/>
      <c r="YC11" s="52"/>
      <c r="YD11" s="52"/>
      <c r="YE11" s="52"/>
      <c r="YF11" s="52"/>
      <c r="YG11" s="52"/>
      <c r="YH11" s="52"/>
      <c r="YI11" s="52"/>
      <c r="YJ11" s="52"/>
      <c r="YK11" s="52"/>
      <c r="YL11" s="52"/>
      <c r="YM11" s="52"/>
      <c r="YN11" s="52"/>
      <c r="YO11" s="52"/>
      <c r="YP11" s="52"/>
      <c r="YQ11" s="52"/>
      <c r="YR11" s="52"/>
      <c r="YS11" s="52"/>
      <c r="YT11" s="52"/>
      <c r="YU11" s="52"/>
      <c r="YV11" s="52"/>
      <c r="YW11" s="52"/>
      <c r="YX11" s="52"/>
      <c r="YY11" s="52"/>
      <c r="YZ11" s="52"/>
      <c r="ZA11" s="52"/>
      <c r="ZB11" s="52"/>
      <c r="ZC11" s="52"/>
      <c r="ZD11" s="52"/>
      <c r="ZE11" s="52"/>
      <c r="ZF11" s="52"/>
      <c r="ZG11" s="52"/>
      <c r="ZH11" s="52"/>
      <c r="ZI11" s="52"/>
      <c r="ZJ11" s="52"/>
      <c r="ZK11" s="52"/>
      <c r="ZL11" s="52"/>
      <c r="ZM11" s="52"/>
      <c r="ZN11" s="52"/>
      <c r="ZO11" s="52"/>
      <c r="ZP11" s="52"/>
      <c r="ZQ11" s="52"/>
      <c r="ZR11" s="52"/>
      <c r="ZS11" s="52"/>
      <c r="ZT11" s="52"/>
      <c r="ZU11" s="52"/>
      <c r="ZV11" s="52"/>
      <c r="ZW11" s="52"/>
      <c r="ZX11" s="52"/>
      <c r="ZY11" s="52"/>
      <c r="ZZ11" s="52"/>
      <c r="AAA11" s="52"/>
      <c r="AAB11" s="52"/>
      <c r="AAC11" s="52"/>
      <c r="AAD11" s="52"/>
      <c r="AAE11" s="52"/>
      <c r="AAF11" s="52"/>
      <c r="AAG11" s="52"/>
      <c r="AAH11" s="52"/>
      <c r="AAI11" s="52"/>
      <c r="AAJ11" s="52"/>
      <c r="AAK11" s="52"/>
      <c r="AAL11" s="52"/>
      <c r="AAM11" s="52"/>
      <c r="AAN11" s="52"/>
      <c r="AAO11" s="52"/>
      <c r="AAP11" s="52"/>
      <c r="AAQ11" s="52"/>
      <c r="AAR11" s="52"/>
      <c r="AAS11" s="52"/>
      <c r="AAT11" s="52"/>
      <c r="AAU11" s="52"/>
      <c r="AAV11" s="52"/>
      <c r="AAW11" s="52"/>
      <c r="AAX11" s="52"/>
      <c r="AAY11" s="52"/>
      <c r="AAZ11" s="52"/>
      <c r="ABA11" s="52"/>
      <c r="ABB11" s="52"/>
      <c r="ABC11" s="52"/>
      <c r="ABD11" s="52"/>
      <c r="ABE11" s="52"/>
      <c r="ABF11" s="52"/>
      <c r="ABG11" s="52"/>
      <c r="ABH11" s="52"/>
      <c r="ABI11" s="52"/>
      <c r="ABJ11" s="52"/>
      <c r="ABK11" s="52"/>
      <c r="ABL11" s="52"/>
      <c r="ABM11" s="52"/>
      <c r="ABN11" s="52"/>
      <c r="ABO11" s="52"/>
      <c r="ABP11" s="52"/>
      <c r="ABQ11" s="52"/>
      <c r="ABR11" s="52"/>
      <c r="ABS11" s="52"/>
      <c r="ABT11" s="52"/>
      <c r="ABU11" s="52"/>
      <c r="ABV11" s="52"/>
      <c r="ABW11" s="52"/>
      <c r="ABX11" s="52"/>
      <c r="ABY11" s="52"/>
      <c r="ABZ11" s="52"/>
      <c r="ACA11" s="52"/>
      <c r="ACB11" s="52"/>
      <c r="ACC11" s="52"/>
      <c r="ACD11" s="52"/>
      <c r="ACE11" s="52"/>
      <c r="ACF11" s="52"/>
      <c r="ACG11" s="52"/>
      <c r="ACH11" s="52"/>
      <c r="ACI11" s="52"/>
      <c r="ACJ11" s="52"/>
      <c r="ACK11" s="52"/>
      <c r="ACL11" s="52"/>
      <c r="ACM11" s="52"/>
      <c r="ACN11" s="52"/>
      <c r="ACO11" s="52"/>
      <c r="ACP11" s="52"/>
      <c r="ACQ11" s="52"/>
      <c r="ACR11" s="52"/>
      <c r="ACS11" s="52"/>
      <c r="ACT11" s="52"/>
      <c r="ACU11" s="52"/>
      <c r="ACV11" s="52"/>
      <c r="ACW11" s="52"/>
      <c r="ACX11" s="52"/>
      <c r="ACY11" s="52"/>
      <c r="ACZ11" s="52"/>
      <c r="ADA11" s="52"/>
      <c r="ADB11" s="52"/>
      <c r="ADC11" s="52"/>
      <c r="ADD11" s="52"/>
      <c r="ADE11" s="52"/>
      <c r="ADF11" s="52"/>
      <c r="ADG11" s="52"/>
      <c r="ADH11" s="52"/>
      <c r="ADI11" s="52"/>
      <c r="ADJ11" s="52"/>
      <c r="ADK11" s="52"/>
      <c r="ADL11" s="52"/>
      <c r="ADM11" s="52"/>
      <c r="ADN11" s="52"/>
      <c r="ADO11" s="52"/>
      <c r="ADP11" s="52"/>
      <c r="ADQ11" s="52"/>
      <c r="ADR11" s="52"/>
      <c r="ADS11" s="52"/>
      <c r="ADT11" s="52"/>
      <c r="ADU11" s="52"/>
      <c r="ADV11" s="52"/>
      <c r="ADW11" s="52"/>
      <c r="ADX11" s="52"/>
      <c r="ADY11" s="52"/>
      <c r="ADZ11" s="52"/>
      <c r="AEA11" s="52"/>
      <c r="AEB11" s="52"/>
      <c r="AEC11" s="52"/>
      <c r="AED11" s="52"/>
      <c r="AEE11" s="52"/>
      <c r="AEF11" s="52"/>
      <c r="AEG11" s="52"/>
      <c r="AEH11" s="52"/>
      <c r="AEI11" s="52"/>
      <c r="AEJ11" s="52"/>
      <c r="AEK11" s="52"/>
      <c r="AEL11" s="52"/>
      <c r="AEM11" s="52"/>
      <c r="AEN11" s="52"/>
      <c r="AEO11" s="52"/>
      <c r="AEP11" s="52"/>
      <c r="AEQ11" s="52"/>
      <c r="AER11" s="52"/>
      <c r="AES11" s="52"/>
      <c r="AET11" s="52"/>
      <c r="AEU11" s="52"/>
      <c r="AEV11" s="52"/>
      <c r="AEW11" s="52"/>
      <c r="AEX11" s="52"/>
      <c r="AEY11" s="52"/>
      <c r="AEZ11" s="52"/>
      <c r="AFA11" s="52"/>
      <c r="AFB11" s="52"/>
      <c r="AFC11" s="52"/>
      <c r="AFD11" s="52"/>
      <c r="AFE11" s="52"/>
      <c r="AFF11" s="52"/>
      <c r="AFG11" s="52"/>
      <c r="AFH11" s="52"/>
      <c r="AFI11" s="52"/>
      <c r="AFJ11" s="52"/>
      <c r="AFK11" s="52"/>
      <c r="AFL11" s="52"/>
      <c r="AFM11" s="52"/>
      <c r="AFN11" s="52"/>
      <c r="AFO11" s="52"/>
      <c r="AFP11" s="52"/>
      <c r="AFQ11" s="52"/>
      <c r="AFR11" s="52"/>
      <c r="AFS11" s="52"/>
      <c r="AFT11" s="52"/>
      <c r="AFU11" s="52"/>
      <c r="AFV11" s="52"/>
      <c r="AFW11" s="52"/>
      <c r="AFX11" s="52"/>
      <c r="AFY11" s="52"/>
      <c r="AFZ11" s="52"/>
      <c r="AGA11" s="52"/>
      <c r="AGB11" s="52"/>
      <c r="AGC11" s="52"/>
      <c r="AGD11" s="52"/>
      <c r="AGE11" s="52"/>
      <c r="AGF11" s="52"/>
      <c r="AGG11" s="52"/>
      <c r="AGH11" s="52"/>
      <c r="AGI11" s="52"/>
      <c r="AGJ11" s="52"/>
      <c r="AGK11" s="52"/>
      <c r="AGL11" s="52"/>
      <c r="AGM11" s="52"/>
      <c r="AGN11" s="52"/>
      <c r="AGO11" s="52"/>
      <c r="AGP11" s="52"/>
      <c r="AGQ11" s="52"/>
      <c r="AGR11" s="52"/>
      <c r="AGS11" s="52"/>
      <c r="AGT11" s="52"/>
      <c r="AGU11" s="52"/>
      <c r="AGV11" s="52"/>
      <c r="AGW11" s="52"/>
      <c r="AGX11" s="52"/>
      <c r="AGY11" s="52"/>
      <c r="AGZ11" s="52"/>
      <c r="AHA11" s="52"/>
      <c r="AHB11" s="52"/>
      <c r="AHC11" s="52"/>
      <c r="AHD11" s="52"/>
      <c r="AHE11" s="52"/>
      <c r="AHF11" s="52"/>
      <c r="AHG11" s="52"/>
      <c r="AHH11" s="52"/>
      <c r="AHI11" s="52"/>
      <c r="AHJ11" s="52"/>
      <c r="AHK11" s="52"/>
      <c r="AHL11" s="52"/>
      <c r="AHM11" s="52"/>
      <c r="AHN11" s="52"/>
      <c r="AHO11" s="52"/>
      <c r="AHP11" s="52"/>
      <c r="AHQ11" s="52"/>
      <c r="AHR11" s="52"/>
      <c r="AHS11" s="52"/>
      <c r="AHT11" s="52"/>
      <c r="AHU11" s="52"/>
      <c r="AHV11" s="52"/>
      <c r="AHW11" s="52"/>
      <c r="AHX11" s="52"/>
      <c r="AHY11" s="52"/>
      <c r="AHZ11" s="52"/>
      <c r="AIA11" s="52"/>
      <c r="AIB11" s="52"/>
      <c r="AIC11" s="52"/>
      <c r="AID11" s="52"/>
      <c r="AIE11" s="52"/>
      <c r="AIF11" s="52"/>
      <c r="AIG11" s="52"/>
      <c r="AIH11" s="52"/>
      <c r="AII11" s="52"/>
      <c r="AIJ11" s="52"/>
      <c r="AIK11" s="52"/>
      <c r="AIL11" s="52"/>
      <c r="AIM11" s="52"/>
      <c r="AIN11" s="52"/>
      <c r="AIO11" s="52"/>
      <c r="AIP11" s="52"/>
      <c r="AIQ11" s="52"/>
      <c r="AIR11" s="52"/>
      <c r="AIS11" s="52"/>
      <c r="AIT11" s="52"/>
      <c r="AIU11" s="52"/>
      <c r="AIV11" s="52"/>
      <c r="AIW11" s="52"/>
      <c r="AIX11" s="52"/>
      <c r="AIY11" s="52"/>
      <c r="AIZ11" s="52"/>
      <c r="AJA11" s="52"/>
      <c r="AJB11" s="52"/>
      <c r="AJC11" s="52"/>
      <c r="AJD11" s="52"/>
      <c r="AJE11" s="52"/>
      <c r="AJF11" s="52"/>
      <c r="AJG11" s="52"/>
      <c r="AJH11" s="52"/>
      <c r="AJI11" s="52"/>
      <c r="AJJ11" s="52"/>
      <c r="AJK11" s="52"/>
      <c r="AJL11" s="52"/>
      <c r="AJM11" s="52"/>
      <c r="AJN11" s="52"/>
      <c r="AJO11" s="52"/>
      <c r="AJP11" s="52"/>
      <c r="AJQ11" s="52"/>
      <c r="AJR11" s="52"/>
      <c r="AJS11" s="52"/>
      <c r="AJT11" s="52"/>
      <c r="AJU11" s="52"/>
      <c r="AJV11" s="52"/>
      <c r="AJW11" s="52"/>
      <c r="AJX11" s="52"/>
      <c r="AJY11" s="52"/>
      <c r="AJZ11" s="52"/>
      <c r="AKA11" s="52"/>
      <c r="AKB11" s="52"/>
      <c r="AKC11" s="52"/>
      <c r="AKD11" s="52"/>
      <c r="AKE11" s="52"/>
      <c r="AKF11" s="52"/>
      <c r="AKG11" s="52"/>
      <c r="AKH11" s="52"/>
      <c r="AKI11" s="52"/>
      <c r="AKJ11" s="52"/>
      <c r="AKK11" s="52"/>
      <c r="AKL11" s="52"/>
      <c r="AKM11" s="52"/>
      <c r="AKN11" s="52"/>
      <c r="AKO11" s="52"/>
      <c r="AKP11" s="52"/>
      <c r="AKQ11" s="52"/>
      <c r="AKR11" s="52"/>
      <c r="AKS11" s="52"/>
      <c r="AKT11" s="52"/>
      <c r="AKU11" s="52"/>
      <c r="AKV11" s="52"/>
      <c r="AKW11" s="52"/>
      <c r="AKX11" s="52"/>
      <c r="AKY11" s="52"/>
      <c r="AKZ11" s="52"/>
      <c r="ALA11" s="52"/>
      <c r="ALB11" s="52"/>
      <c r="ALC11" s="52"/>
      <c r="ALD11" s="52"/>
      <c r="ALE11" s="52"/>
      <c r="ALF11" s="52"/>
      <c r="ALG11" s="52"/>
      <c r="ALH11" s="52"/>
      <c r="ALI11" s="52"/>
      <c r="ALJ11" s="52"/>
      <c r="ALK11" s="52"/>
      <c r="ALL11" s="52"/>
      <c r="ALM11" s="52"/>
      <c r="ALN11" s="52"/>
      <c r="ALO11" s="52"/>
      <c r="ALP11" s="52"/>
      <c r="ALQ11" s="52"/>
      <c r="ALR11" s="52"/>
      <c r="ALS11" s="52"/>
      <c r="ALT11" s="52"/>
      <c r="ALU11" s="52"/>
      <c r="ALV11" s="52"/>
      <c r="ALW11" s="52"/>
      <c r="ALX11" s="52"/>
      <c r="ALY11" s="52"/>
      <c r="ALZ11" s="52"/>
      <c r="AMA11" s="52"/>
      <c r="AMB11" s="52"/>
      <c r="AMC11" s="52"/>
      <c r="AMD11" s="52"/>
      <c r="AME11" s="52"/>
      <c r="AMF11" s="52"/>
      <c r="AMG11" s="52"/>
      <c r="AMH11" s="52"/>
      <c r="AMI11" s="52"/>
      <c r="AMJ11" s="52"/>
      <c r="AMK11" s="52"/>
    </row>
    <row r="12" spans="1:1025">
      <c r="B12" s="56"/>
    </row>
    <row r="14" spans="1:1025" ht="33.75" customHeight="1">
      <c r="B14" s="6" t="s">
        <v>5</v>
      </c>
      <c r="C14" s="58" t="s">
        <v>6</v>
      </c>
      <c r="D14" s="162" t="s">
        <v>7</v>
      </c>
      <c r="E14" s="162"/>
      <c r="F14" s="162"/>
    </row>
    <row r="15" spans="1:1025" ht="45">
      <c r="B15" s="58">
        <v>1</v>
      </c>
      <c r="C15" s="59" t="s">
        <v>176</v>
      </c>
      <c r="D15" s="164"/>
      <c r="E15" s="164"/>
      <c r="F15" s="164"/>
    </row>
    <row r="16" spans="1:1025">
      <c r="B16" s="58"/>
      <c r="C16" s="60" t="s">
        <v>8</v>
      </c>
      <c r="D16" s="165"/>
      <c r="E16" s="165"/>
      <c r="F16" s="165"/>
    </row>
    <row r="18" spans="2:6" ht="12.75" customHeight="1">
      <c r="B18" s="166" t="s">
        <v>9</v>
      </c>
      <c r="C18" s="166"/>
      <c r="D18" s="164"/>
      <c r="E18" s="164"/>
      <c r="F18" s="164"/>
    </row>
    <row r="19" spans="2:6">
      <c r="B19" s="167"/>
      <c r="C19" s="167"/>
      <c r="D19" s="165"/>
      <c r="E19" s="165"/>
      <c r="F19" s="165"/>
    </row>
    <row r="20" spans="2:6">
      <c r="B20" s="61"/>
      <c r="C20" s="61"/>
      <c r="D20" s="62"/>
      <c r="E20" s="63"/>
      <c r="F20" s="63"/>
    </row>
    <row r="21" spans="2:6">
      <c r="B21" s="61"/>
      <c r="C21" s="61"/>
      <c r="D21" s="62"/>
      <c r="E21" s="63"/>
      <c r="F21" s="63"/>
    </row>
    <row r="23" spans="2:6">
      <c r="B23" s="2" t="s">
        <v>58</v>
      </c>
      <c r="C23" s="168"/>
      <c r="D23" s="168"/>
    </row>
    <row r="24" spans="2:6" ht="15" customHeight="1">
      <c r="B24" s="4"/>
      <c r="C24" s="169" t="s">
        <v>10</v>
      </c>
      <c r="D24" s="169"/>
    </row>
    <row r="25" spans="2:6">
      <c r="B25" s="3" t="s">
        <v>59</v>
      </c>
      <c r="C25" s="163" t="s">
        <v>271</v>
      </c>
      <c r="D25" s="163"/>
    </row>
    <row r="26" spans="2:6" ht="18">
      <c r="B26" s="2" t="s">
        <v>270</v>
      </c>
      <c r="C26" s="3"/>
      <c r="D26" s="11"/>
    </row>
  </sheetData>
  <mergeCells count="12">
    <mergeCell ref="B8:F8"/>
    <mergeCell ref="D14:F14"/>
    <mergeCell ref="C25:D25"/>
    <mergeCell ref="D15:F15"/>
    <mergeCell ref="D16:F16"/>
    <mergeCell ref="B18:C18"/>
    <mergeCell ref="D18:F18"/>
    <mergeCell ref="B19:C19"/>
    <mergeCell ref="D19:F19"/>
    <mergeCell ref="C23:D23"/>
    <mergeCell ref="C24:D24"/>
    <mergeCell ref="A9:F9"/>
  </mergeCells>
  <pageMargins left="0.40972222222222199" right="0.22986111111111099" top="0.75" bottom="0.75" header="0.51180555555555496" footer="0.51180555555555496"/>
  <pageSetup paperSize="9" scale="8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32"/>
  <sheetViews>
    <sheetView zoomScale="110" zoomScaleNormal="110" workbookViewId="0">
      <selection activeCell="D11" sqref="D11:H11"/>
    </sheetView>
  </sheetViews>
  <sheetFormatPr defaultRowHeight="15"/>
  <cols>
    <col min="1" max="1" width="6.28515625" style="52" customWidth="1"/>
    <col min="2" max="2" width="10" style="52" customWidth="1"/>
    <col min="3" max="3" width="36.7109375" style="52" customWidth="1"/>
    <col min="4" max="4" width="11.5703125" style="52" customWidth="1"/>
    <col min="5" max="5" width="12.7109375" style="52" customWidth="1"/>
    <col min="6" max="6" width="14.7109375" style="52" customWidth="1"/>
    <col min="7" max="7" width="14.28515625" style="52" customWidth="1"/>
    <col min="8" max="8" width="13.140625" style="52" customWidth="1"/>
    <col min="9" max="1025" width="9.140625" style="52" customWidth="1"/>
    <col min="1026" max="16384" width="9.140625" style="53"/>
  </cols>
  <sheetData>
    <row r="1" spans="1:16">
      <c r="A1" s="173" t="s">
        <v>11</v>
      </c>
      <c r="B1" s="173"/>
      <c r="C1" s="173"/>
      <c r="D1" s="173"/>
      <c r="E1" s="173"/>
      <c r="F1" s="173"/>
      <c r="G1" s="173"/>
      <c r="H1" s="173"/>
    </row>
    <row r="2" spans="1:16" ht="16.5">
      <c r="A2" s="174" t="s">
        <v>12</v>
      </c>
      <c r="B2" s="174"/>
      <c r="C2" s="174"/>
      <c r="D2" s="174"/>
      <c r="E2" s="174"/>
      <c r="F2" s="174"/>
      <c r="G2" s="174"/>
      <c r="H2" s="174"/>
    </row>
    <row r="3" spans="1:16" ht="32.25" customHeight="1">
      <c r="A3" s="170" t="s">
        <v>274</v>
      </c>
      <c r="B3" s="170"/>
      <c r="C3" s="170"/>
      <c r="D3" s="170"/>
      <c r="E3" s="170"/>
      <c r="F3" s="170"/>
      <c r="G3" s="170"/>
      <c r="H3" s="170"/>
      <c r="I3" s="51"/>
      <c r="J3" s="51"/>
      <c r="K3" s="51"/>
      <c r="L3" s="51"/>
      <c r="M3" s="51"/>
      <c r="N3" s="51"/>
      <c r="O3" s="51"/>
      <c r="P3" s="51"/>
    </row>
    <row r="4" spans="1:16" ht="15" customHeight="1">
      <c r="A4" s="54" t="s">
        <v>314</v>
      </c>
      <c r="B4" s="55"/>
      <c r="C4" s="55"/>
      <c r="D4" s="55"/>
      <c r="E4" s="55"/>
      <c r="F4" s="55"/>
      <c r="G4" s="55"/>
      <c r="H4" s="55"/>
    </row>
    <row r="5" spans="1:16" ht="15" customHeight="1">
      <c r="A5" s="56" t="s">
        <v>255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6">
      <c r="A6" s="64"/>
      <c r="B6" s="64"/>
      <c r="C6" s="65" t="s">
        <v>13</v>
      </c>
      <c r="D6" s="66">
        <f>D20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>
      <c r="A7" s="64"/>
      <c r="B7" s="64"/>
      <c r="C7" s="65" t="s">
        <v>14</v>
      </c>
      <c r="D7" s="66">
        <f>H16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6" customHeight="1">
      <c r="A8" s="64"/>
      <c r="B8" s="64"/>
      <c r="C8" s="64"/>
      <c r="D8" s="67"/>
      <c r="E8" s="67"/>
      <c r="F8" s="67"/>
      <c r="G8" s="67"/>
      <c r="H8" s="67"/>
      <c r="I8" s="64"/>
      <c r="J8" s="64"/>
      <c r="K8" s="64"/>
      <c r="L8" s="64"/>
      <c r="M8" s="64"/>
      <c r="N8" s="64"/>
      <c r="O8" s="64"/>
      <c r="P8" s="64"/>
    </row>
    <row r="9" spans="1:16" ht="19.5" customHeight="1">
      <c r="A9" s="171" t="s">
        <v>50</v>
      </c>
      <c r="B9" s="171" t="s">
        <v>60</v>
      </c>
      <c r="C9" s="171" t="s">
        <v>61</v>
      </c>
      <c r="D9" s="171" t="s">
        <v>62</v>
      </c>
      <c r="E9" s="179" t="s">
        <v>15</v>
      </c>
      <c r="F9" s="180"/>
      <c r="G9" s="181"/>
      <c r="H9" s="171" t="s">
        <v>63</v>
      </c>
    </row>
    <row r="10" spans="1:16" ht="31.5" customHeight="1">
      <c r="A10" s="172"/>
      <c r="B10" s="172"/>
      <c r="C10" s="172"/>
      <c r="D10" s="172"/>
      <c r="E10" s="6" t="s">
        <v>64</v>
      </c>
      <c r="F10" s="6" t="s">
        <v>65</v>
      </c>
      <c r="G10" s="6" t="s">
        <v>66</v>
      </c>
      <c r="H10" s="172"/>
    </row>
    <row r="11" spans="1:16">
      <c r="A11" s="68">
        <v>1</v>
      </c>
      <c r="B11" s="68">
        <v>1</v>
      </c>
      <c r="C11" s="69" t="s">
        <v>91</v>
      </c>
      <c r="D11" s="70"/>
      <c r="E11" s="70"/>
      <c r="F11" s="70"/>
      <c r="G11" s="70"/>
      <c r="H11" s="70"/>
    </row>
    <row r="12" spans="1:16">
      <c r="A12" s="68">
        <v>2</v>
      </c>
      <c r="B12" s="68">
        <v>2</v>
      </c>
      <c r="C12" s="69" t="s">
        <v>16</v>
      </c>
      <c r="D12" s="70"/>
      <c r="E12" s="70"/>
      <c r="F12" s="70"/>
      <c r="G12" s="70"/>
      <c r="H12" s="70"/>
    </row>
    <row r="13" spans="1:16">
      <c r="A13" s="68">
        <v>3</v>
      </c>
      <c r="B13" s="68">
        <v>3</v>
      </c>
      <c r="C13" s="69" t="s">
        <v>17</v>
      </c>
      <c r="D13" s="70"/>
      <c r="E13" s="70"/>
      <c r="F13" s="70"/>
      <c r="G13" s="70"/>
      <c r="H13" s="70"/>
    </row>
    <row r="14" spans="1:16">
      <c r="A14" s="68">
        <v>4</v>
      </c>
      <c r="B14" s="68">
        <v>4</v>
      </c>
      <c r="C14" s="69" t="s">
        <v>92</v>
      </c>
      <c r="D14" s="70"/>
      <c r="E14" s="70"/>
      <c r="F14" s="70"/>
      <c r="G14" s="70"/>
      <c r="H14" s="70"/>
    </row>
    <row r="15" spans="1:16">
      <c r="A15" s="68">
        <v>5</v>
      </c>
      <c r="B15" s="68">
        <v>5</v>
      </c>
      <c r="C15" s="69" t="s">
        <v>93</v>
      </c>
      <c r="D15" s="70"/>
      <c r="E15" s="70"/>
      <c r="F15" s="70"/>
      <c r="G15" s="70"/>
      <c r="H15" s="70"/>
    </row>
    <row r="16" spans="1:16">
      <c r="A16" s="7"/>
      <c r="B16" s="8"/>
      <c r="C16" s="47" t="s">
        <v>67</v>
      </c>
      <c r="D16" s="9">
        <f>SUM(D11:D15)</f>
        <v>0</v>
      </c>
      <c r="E16" s="9">
        <f t="shared" ref="E16:H16" si="0">SUM(E11:E15)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</row>
    <row r="17" spans="1:16">
      <c r="A17" s="166" t="s">
        <v>101</v>
      </c>
      <c r="B17" s="166"/>
      <c r="C17" s="166"/>
      <c r="D17" s="10">
        <f>D16*0.05</f>
        <v>0</v>
      </c>
    </row>
    <row r="18" spans="1:16">
      <c r="A18" s="178" t="s">
        <v>68</v>
      </c>
      <c r="B18" s="178"/>
      <c r="C18" s="178"/>
      <c r="D18" s="10">
        <f>D17*0.08</f>
        <v>0</v>
      </c>
    </row>
    <row r="19" spans="1:16">
      <c r="A19" s="175" t="s">
        <v>174</v>
      </c>
      <c r="B19" s="176"/>
      <c r="C19" s="177"/>
      <c r="D19" s="10">
        <f>D16*0.05</f>
        <v>0</v>
      </c>
    </row>
    <row r="20" spans="1:16">
      <c r="A20" s="175" t="s">
        <v>69</v>
      </c>
      <c r="B20" s="176"/>
      <c r="C20" s="177"/>
      <c r="D20" s="9">
        <f>D16+D17+D19</f>
        <v>0</v>
      </c>
    </row>
    <row r="23" spans="1:16" s="14" customFormat="1" ht="15" customHeight="1">
      <c r="A23" s="2" t="s">
        <v>58</v>
      </c>
      <c r="B23" s="3"/>
      <c r="C23" s="46"/>
      <c r="D23" s="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s="14" customFormat="1" ht="15.75" customHeight="1">
      <c r="A24" s="4"/>
      <c r="B24" s="3"/>
      <c r="C24" s="11" t="s">
        <v>10</v>
      </c>
      <c r="D24" s="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s="14" customFormat="1" ht="18">
      <c r="A25" s="2" t="str">
        <f>Koptāme!B26</f>
        <v>Tāme sastādīta 2022. gada ___. _____________________</v>
      </c>
      <c r="B25" s="3"/>
      <c r="C25" s="11"/>
      <c r="D25" s="4"/>
    </row>
    <row r="26" spans="1:16" s="14" customFormat="1" ht="18">
      <c r="A26" s="4"/>
      <c r="B26" s="3"/>
      <c r="C26" s="11"/>
      <c r="D26" s="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4" customFormat="1">
      <c r="A27" s="2" t="s">
        <v>86</v>
      </c>
      <c r="B27" s="3"/>
      <c r="C27" s="46"/>
      <c r="D27" s="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s="14" customFormat="1" ht="18">
      <c r="A28" s="4"/>
      <c r="B28" s="3"/>
      <c r="C28" s="11" t="s">
        <v>10</v>
      </c>
      <c r="D28" s="4"/>
      <c r="E28" s="13"/>
    </row>
    <row r="29" spans="1:16" s="14" customFormat="1">
      <c r="A29" s="14" t="s">
        <v>59</v>
      </c>
      <c r="B29" s="3"/>
      <c r="C29" s="5"/>
      <c r="D29" s="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s="14" customFormat="1"/>
    <row r="31" spans="1:16" s="14" customFormat="1"/>
    <row r="32" spans="1:16" s="14" customFormat="1"/>
  </sheetData>
  <mergeCells count="13">
    <mergeCell ref="H9:H10"/>
    <mergeCell ref="A1:H1"/>
    <mergeCell ref="A2:H2"/>
    <mergeCell ref="A20:C20"/>
    <mergeCell ref="A17:C17"/>
    <mergeCell ref="A18:C18"/>
    <mergeCell ref="A19:C19"/>
    <mergeCell ref="A9:A10"/>
    <mergeCell ref="B9:B10"/>
    <mergeCell ref="C9:C10"/>
    <mergeCell ref="D9:D10"/>
    <mergeCell ref="E9:G9"/>
    <mergeCell ref="A3:H3"/>
  </mergeCells>
  <pageMargins left="0.25" right="0.25" top="0.75" bottom="0.75" header="0.3" footer="0.3"/>
  <pageSetup paperSize="9" firstPageNumber="0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K50"/>
  <sheetViews>
    <sheetView zoomScaleNormal="100" workbookViewId="0">
      <selection activeCell="E43" sqref="E43"/>
    </sheetView>
  </sheetViews>
  <sheetFormatPr defaultRowHeight="15"/>
  <cols>
    <col min="1" max="1" width="6.42578125" style="79" customWidth="1"/>
    <col min="2" max="2" width="9" style="79" customWidth="1"/>
    <col min="3" max="3" width="45.7109375" style="79" customWidth="1"/>
    <col min="4" max="12" width="9.140625" style="79"/>
    <col min="13" max="13" width="11.140625" style="79" customWidth="1"/>
    <col min="14" max="14" width="11.85546875" style="79" customWidth="1"/>
    <col min="15" max="15" width="11" style="79" customWidth="1"/>
    <col min="16" max="16" width="12" style="79" customWidth="1"/>
    <col min="17" max="16384" width="9.140625" style="79"/>
  </cols>
  <sheetData>
    <row r="1" spans="1:1025">
      <c r="A1" s="186" t="s">
        <v>18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025">
      <c r="A2" s="187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025" ht="18">
      <c r="A3" s="188" t="s">
        <v>19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025">
      <c r="A4" s="71" t="s">
        <v>274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025" s="53" customFormat="1" ht="15" customHeight="1">
      <c r="A5" s="54" t="s">
        <v>314</v>
      </c>
      <c r="B5" s="55"/>
      <c r="C5" s="55"/>
      <c r="D5" s="55"/>
      <c r="E5" s="55"/>
      <c r="F5" s="55"/>
      <c r="G5" s="55"/>
      <c r="H5" s="55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  <c r="AMJ5" s="52"/>
      <c r="AMK5" s="52"/>
    </row>
    <row r="6" spans="1:1025">
      <c r="A6" s="71" t="s">
        <v>255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025">
      <c r="A7" s="72" t="s">
        <v>282</v>
      </c>
      <c r="B7" s="72"/>
      <c r="C7" s="72"/>
      <c r="D7" s="72"/>
      <c r="E7" s="72"/>
      <c r="F7" s="72"/>
      <c r="G7" s="72"/>
      <c r="H7" s="72"/>
      <c r="I7" s="73"/>
      <c r="J7" s="73"/>
      <c r="K7" s="73"/>
      <c r="L7" s="73"/>
      <c r="M7" s="189" t="s">
        <v>20</v>
      </c>
      <c r="N7" s="189"/>
      <c r="O7" s="74">
        <f>P42</f>
        <v>0</v>
      </c>
      <c r="P7" s="73" t="s">
        <v>21</v>
      </c>
    </row>
    <row r="8" spans="1:10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90" t="s">
        <v>273</v>
      </c>
      <c r="M8" s="190"/>
      <c r="N8" s="190"/>
      <c r="O8" s="190"/>
      <c r="P8" s="190"/>
    </row>
    <row r="9" spans="1:1025" ht="54" customHeight="1">
      <c r="A9" s="191" t="s">
        <v>50</v>
      </c>
      <c r="B9" s="191" t="s">
        <v>22</v>
      </c>
      <c r="C9" s="192" t="s">
        <v>51</v>
      </c>
      <c r="D9" s="191" t="s">
        <v>23</v>
      </c>
      <c r="E9" s="191" t="s">
        <v>24</v>
      </c>
      <c r="F9" s="185" t="s">
        <v>52</v>
      </c>
      <c r="G9" s="185" t="s">
        <v>48</v>
      </c>
      <c r="H9" s="193" t="s">
        <v>49</v>
      </c>
      <c r="I9" s="193"/>
      <c r="J9" s="193"/>
      <c r="K9" s="193"/>
      <c r="L9" s="193" t="s">
        <v>25</v>
      </c>
      <c r="M9" s="193"/>
      <c r="N9" s="193"/>
      <c r="O9" s="193"/>
      <c r="P9" s="193"/>
    </row>
    <row r="10" spans="1:1025" ht="89.25" customHeight="1">
      <c r="A10" s="191"/>
      <c r="B10" s="191"/>
      <c r="C10" s="192"/>
      <c r="D10" s="191"/>
      <c r="E10" s="191"/>
      <c r="F10" s="185"/>
      <c r="G10" s="185"/>
      <c r="H10" s="150" t="s">
        <v>53</v>
      </c>
      <c r="I10" s="150" t="s">
        <v>54</v>
      </c>
      <c r="J10" s="150" t="s">
        <v>55</v>
      </c>
      <c r="K10" s="150" t="s">
        <v>56</v>
      </c>
      <c r="L10" s="150" t="s">
        <v>26</v>
      </c>
      <c r="M10" s="150" t="s">
        <v>53</v>
      </c>
      <c r="N10" s="150" t="s">
        <v>54</v>
      </c>
      <c r="O10" s="150" t="s">
        <v>55</v>
      </c>
      <c r="P10" s="150" t="s">
        <v>57</v>
      </c>
    </row>
    <row r="11" spans="1:1025">
      <c r="A11" s="151"/>
      <c r="B11" s="151"/>
      <c r="C11" s="38" t="s">
        <v>107</v>
      </c>
      <c r="D11" s="151"/>
      <c r="E11" s="151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</row>
    <row r="12" spans="1:1025">
      <c r="A12" s="153">
        <v>1</v>
      </c>
      <c r="B12" s="151"/>
      <c r="C12" s="23" t="s">
        <v>169</v>
      </c>
      <c r="D12" s="152" t="s">
        <v>35</v>
      </c>
      <c r="E12" s="26">
        <v>550</v>
      </c>
      <c r="F12" s="20"/>
      <c r="G12" s="20"/>
      <c r="H12" s="20"/>
      <c r="I12" s="153"/>
      <c r="J12" s="20"/>
      <c r="K12" s="20"/>
      <c r="L12" s="20"/>
      <c r="M12" s="20"/>
      <c r="N12" s="20"/>
      <c r="O12" s="20"/>
      <c r="P12" s="20"/>
    </row>
    <row r="13" spans="1:1025">
      <c r="A13" s="153">
        <v>2</v>
      </c>
      <c r="B13" s="151"/>
      <c r="C13" s="147" t="s">
        <v>170</v>
      </c>
      <c r="D13" s="152" t="s">
        <v>35</v>
      </c>
      <c r="E13" s="26">
        <v>48</v>
      </c>
      <c r="F13" s="20"/>
      <c r="G13" s="20"/>
      <c r="H13" s="20"/>
      <c r="I13" s="153"/>
      <c r="J13" s="20"/>
      <c r="K13" s="20"/>
      <c r="L13" s="20"/>
      <c r="M13" s="20"/>
      <c r="N13" s="20"/>
      <c r="O13" s="20"/>
      <c r="P13" s="20"/>
    </row>
    <row r="14" spans="1:1025">
      <c r="A14" s="153">
        <v>3</v>
      </c>
      <c r="B14" s="151"/>
      <c r="C14" s="23" t="s">
        <v>235</v>
      </c>
      <c r="D14" s="152" t="s">
        <v>27</v>
      </c>
      <c r="E14" s="26">
        <v>268</v>
      </c>
      <c r="F14" s="20"/>
      <c r="G14" s="20"/>
      <c r="H14" s="20"/>
      <c r="I14" s="158"/>
      <c r="J14" s="20"/>
      <c r="K14" s="20"/>
      <c r="L14" s="20"/>
      <c r="M14" s="20"/>
      <c r="N14" s="20"/>
      <c r="O14" s="20"/>
      <c r="P14" s="20"/>
    </row>
    <row r="15" spans="1:1025" ht="30">
      <c r="A15" s="153">
        <v>4</v>
      </c>
      <c r="B15" s="151"/>
      <c r="C15" s="23" t="s">
        <v>313</v>
      </c>
      <c r="D15" s="152" t="s">
        <v>278</v>
      </c>
      <c r="E15" s="26">
        <v>1</v>
      </c>
      <c r="F15" s="20"/>
      <c r="G15" s="20"/>
      <c r="H15" s="20"/>
      <c r="I15" s="158"/>
      <c r="J15" s="20"/>
      <c r="K15" s="20"/>
      <c r="L15" s="20"/>
      <c r="M15" s="20"/>
      <c r="N15" s="20"/>
      <c r="O15" s="20"/>
      <c r="P15" s="20"/>
    </row>
    <row r="16" spans="1:1025">
      <c r="A16" s="153">
        <v>5</v>
      </c>
      <c r="B16" s="151"/>
      <c r="C16" s="25" t="s">
        <v>132</v>
      </c>
      <c r="D16" s="152" t="s">
        <v>70</v>
      </c>
      <c r="E16" s="26">
        <v>1</v>
      </c>
      <c r="F16" s="20"/>
      <c r="G16" s="20"/>
      <c r="H16" s="20"/>
      <c r="I16" s="158"/>
      <c r="J16" s="20"/>
      <c r="K16" s="20"/>
      <c r="L16" s="20"/>
      <c r="M16" s="20"/>
      <c r="N16" s="20"/>
      <c r="O16" s="20"/>
      <c r="P16" s="20"/>
    </row>
    <row r="17" spans="1:16">
      <c r="A17" s="153">
        <v>6</v>
      </c>
      <c r="B17" s="151"/>
      <c r="C17" s="25" t="s">
        <v>224</v>
      </c>
      <c r="D17" s="152" t="s">
        <v>70</v>
      </c>
      <c r="E17" s="26">
        <v>1</v>
      </c>
      <c r="F17" s="20"/>
      <c r="G17" s="20"/>
      <c r="H17" s="20"/>
      <c r="I17" s="158"/>
      <c r="J17" s="20"/>
      <c r="K17" s="20"/>
      <c r="L17" s="20"/>
      <c r="M17" s="20"/>
      <c r="N17" s="20"/>
      <c r="O17" s="20"/>
      <c r="P17" s="20"/>
    </row>
    <row r="18" spans="1:16" ht="30">
      <c r="A18" s="153">
        <v>7</v>
      </c>
      <c r="B18" s="151"/>
      <c r="C18" s="25" t="s">
        <v>225</v>
      </c>
      <c r="D18" s="152" t="s">
        <v>70</v>
      </c>
      <c r="E18" s="26">
        <v>1</v>
      </c>
      <c r="F18" s="20"/>
      <c r="G18" s="20"/>
      <c r="H18" s="20"/>
      <c r="I18" s="158"/>
      <c r="J18" s="20"/>
      <c r="K18" s="20"/>
      <c r="L18" s="20"/>
      <c r="M18" s="20"/>
      <c r="N18" s="20"/>
      <c r="O18" s="20"/>
      <c r="P18" s="20"/>
    </row>
    <row r="19" spans="1:16">
      <c r="A19" s="153">
        <v>8</v>
      </c>
      <c r="B19" s="151"/>
      <c r="C19" s="25" t="s">
        <v>226</v>
      </c>
      <c r="D19" s="152" t="s">
        <v>70</v>
      </c>
      <c r="E19" s="26">
        <v>18</v>
      </c>
      <c r="F19" s="20"/>
      <c r="G19" s="20"/>
      <c r="H19" s="20"/>
      <c r="I19" s="158"/>
      <c r="J19" s="20"/>
      <c r="K19" s="20"/>
      <c r="L19" s="20"/>
      <c r="M19" s="20"/>
      <c r="N19" s="20"/>
      <c r="O19" s="20"/>
      <c r="P19" s="20"/>
    </row>
    <row r="20" spans="1:16" ht="30">
      <c r="A20" s="153">
        <v>9</v>
      </c>
      <c r="B20" s="22"/>
      <c r="C20" s="27" t="s">
        <v>227</v>
      </c>
      <c r="D20" s="153" t="s">
        <v>27</v>
      </c>
      <c r="E20" s="20">
        <v>530</v>
      </c>
      <c r="F20" s="20"/>
      <c r="G20" s="20"/>
      <c r="H20" s="20"/>
      <c r="I20" s="158"/>
      <c r="J20" s="20"/>
      <c r="K20" s="20"/>
      <c r="L20" s="20"/>
      <c r="M20" s="20"/>
      <c r="N20" s="20"/>
      <c r="O20" s="20"/>
      <c r="P20" s="20"/>
    </row>
    <row r="21" spans="1:16" ht="45">
      <c r="A21" s="153">
        <v>10</v>
      </c>
      <c r="B21" s="22"/>
      <c r="C21" s="27" t="s">
        <v>108</v>
      </c>
      <c r="D21" s="153" t="s">
        <v>27</v>
      </c>
      <c r="E21" s="20">
        <v>687</v>
      </c>
      <c r="F21" s="20"/>
      <c r="G21" s="20"/>
      <c r="H21" s="20"/>
      <c r="I21" s="158"/>
      <c r="J21" s="20"/>
      <c r="K21" s="20"/>
      <c r="L21" s="20"/>
      <c r="M21" s="20"/>
      <c r="N21" s="20"/>
      <c r="O21" s="20"/>
      <c r="P21" s="20"/>
    </row>
    <row r="22" spans="1:16" ht="45">
      <c r="A22" s="153">
        <v>11</v>
      </c>
      <c r="B22" s="22"/>
      <c r="C22" s="27" t="s">
        <v>249</v>
      </c>
      <c r="D22" s="153" t="s">
        <v>27</v>
      </c>
      <c r="E22" s="20">
        <v>5</v>
      </c>
      <c r="F22" s="20"/>
      <c r="G22" s="20"/>
      <c r="H22" s="20"/>
      <c r="I22" s="158"/>
      <c r="J22" s="20"/>
      <c r="K22" s="20"/>
      <c r="L22" s="20"/>
      <c r="M22" s="20"/>
      <c r="N22" s="20"/>
      <c r="O22" s="20"/>
      <c r="P22" s="20"/>
    </row>
    <row r="23" spans="1:16">
      <c r="A23" s="153">
        <v>12</v>
      </c>
      <c r="B23" s="151"/>
      <c r="C23" s="25" t="s">
        <v>81</v>
      </c>
      <c r="D23" s="153" t="s">
        <v>27</v>
      </c>
      <c r="E23" s="20">
        <v>119</v>
      </c>
      <c r="F23" s="20"/>
      <c r="G23" s="20"/>
      <c r="H23" s="20"/>
      <c r="I23" s="158"/>
      <c r="J23" s="20"/>
      <c r="K23" s="20"/>
      <c r="L23" s="20"/>
      <c r="M23" s="20"/>
      <c r="N23" s="20"/>
      <c r="O23" s="20"/>
      <c r="P23" s="20"/>
    </row>
    <row r="24" spans="1:16">
      <c r="A24" s="153">
        <v>13</v>
      </c>
      <c r="B24" s="151"/>
      <c r="C24" s="25" t="s">
        <v>133</v>
      </c>
      <c r="D24" s="153" t="s">
        <v>27</v>
      </c>
      <c r="E24" s="20">
        <v>181</v>
      </c>
      <c r="F24" s="20"/>
      <c r="G24" s="20"/>
      <c r="H24" s="20"/>
      <c r="I24" s="158"/>
      <c r="J24" s="20"/>
      <c r="K24" s="20"/>
      <c r="L24" s="20"/>
      <c r="M24" s="20"/>
      <c r="N24" s="20"/>
      <c r="O24" s="20"/>
      <c r="P24" s="20"/>
    </row>
    <row r="25" spans="1:16">
      <c r="A25" s="153">
        <v>14</v>
      </c>
      <c r="B25" s="151"/>
      <c r="C25" s="25" t="s">
        <v>250</v>
      </c>
      <c r="D25" s="153" t="s">
        <v>27</v>
      </c>
      <c r="E25" s="20">
        <v>2.5</v>
      </c>
      <c r="F25" s="20"/>
      <c r="G25" s="20"/>
      <c r="H25" s="20"/>
      <c r="I25" s="158"/>
      <c r="J25" s="20"/>
      <c r="K25" s="20"/>
      <c r="L25" s="20"/>
      <c r="M25" s="20"/>
      <c r="N25" s="20"/>
      <c r="O25" s="20"/>
      <c r="P25" s="20"/>
    </row>
    <row r="26" spans="1:16">
      <c r="A26" s="153">
        <v>15</v>
      </c>
      <c r="B26" s="22"/>
      <c r="C26" s="23" t="s">
        <v>236</v>
      </c>
      <c r="D26" s="153" t="s">
        <v>35</v>
      </c>
      <c r="E26" s="20">
        <v>805</v>
      </c>
      <c r="F26" s="20"/>
      <c r="G26" s="20"/>
      <c r="H26" s="20"/>
      <c r="I26" s="158"/>
      <c r="J26" s="20"/>
      <c r="K26" s="20"/>
      <c r="L26" s="20"/>
      <c r="M26" s="20"/>
      <c r="N26" s="20"/>
      <c r="O26" s="20"/>
      <c r="P26" s="20"/>
    </row>
    <row r="27" spans="1:16">
      <c r="A27" s="153">
        <v>16</v>
      </c>
      <c r="B27" s="22"/>
      <c r="C27" s="23" t="s">
        <v>138</v>
      </c>
      <c r="D27" s="153" t="s">
        <v>70</v>
      </c>
      <c r="E27" s="20">
        <v>6</v>
      </c>
      <c r="F27" s="20"/>
      <c r="G27" s="20"/>
      <c r="H27" s="20"/>
      <c r="I27" s="158"/>
      <c r="J27" s="20"/>
      <c r="K27" s="20"/>
      <c r="L27" s="20"/>
      <c r="M27" s="20"/>
      <c r="N27" s="20"/>
      <c r="O27" s="20"/>
      <c r="P27" s="20"/>
    </row>
    <row r="28" spans="1:16">
      <c r="A28" s="153">
        <v>17</v>
      </c>
      <c r="B28" s="152"/>
      <c r="C28" s="25" t="s">
        <v>84</v>
      </c>
      <c r="D28" s="152" t="s">
        <v>70</v>
      </c>
      <c r="E28" s="20">
        <v>18</v>
      </c>
      <c r="F28" s="20"/>
      <c r="G28" s="20"/>
      <c r="H28" s="20"/>
      <c r="I28" s="158"/>
      <c r="J28" s="20"/>
      <c r="K28" s="20"/>
      <c r="L28" s="20"/>
      <c r="M28" s="20"/>
      <c r="N28" s="20"/>
      <c r="O28" s="20"/>
      <c r="P28" s="20"/>
    </row>
    <row r="29" spans="1:16">
      <c r="A29" s="153">
        <v>18</v>
      </c>
      <c r="B29" s="152"/>
      <c r="C29" s="35" t="s">
        <v>168</v>
      </c>
      <c r="D29" s="36" t="s">
        <v>72</v>
      </c>
      <c r="E29" s="32">
        <v>13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>
      <c r="A30" s="153">
        <v>19</v>
      </c>
      <c r="B30" s="152"/>
      <c r="C30" s="35" t="s">
        <v>231</v>
      </c>
      <c r="D30" s="36" t="s">
        <v>35</v>
      </c>
      <c r="E30" s="32">
        <v>10.6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30">
      <c r="A31" s="153">
        <v>20</v>
      </c>
      <c r="B31" s="22"/>
      <c r="C31" s="25" t="s">
        <v>139</v>
      </c>
      <c r="D31" s="153" t="s">
        <v>28</v>
      </c>
      <c r="E31" s="20">
        <v>584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>
      <c r="A32" s="153"/>
      <c r="B32" s="22"/>
      <c r="C32" s="37" t="s">
        <v>94</v>
      </c>
      <c r="D32" s="153"/>
      <c r="E32" s="20"/>
      <c r="F32" s="20"/>
      <c r="G32" s="20"/>
      <c r="H32" s="20"/>
      <c r="I32" s="158"/>
      <c r="J32" s="20"/>
      <c r="K32" s="20"/>
      <c r="L32" s="20"/>
      <c r="M32" s="20"/>
      <c r="N32" s="20"/>
      <c r="O32" s="20"/>
      <c r="P32" s="20"/>
    </row>
    <row r="33" spans="1:16" ht="75">
      <c r="A33" s="153">
        <v>1</v>
      </c>
      <c r="B33" s="22"/>
      <c r="C33" s="23" t="s">
        <v>109</v>
      </c>
      <c r="D33" s="152" t="s">
        <v>72</v>
      </c>
      <c r="E33" s="26">
        <v>1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>
      <c r="A34" s="153"/>
      <c r="B34" s="22"/>
      <c r="C34" s="38" t="s">
        <v>95</v>
      </c>
      <c r="D34" s="153"/>
      <c r="E34" s="153"/>
      <c r="F34" s="20"/>
      <c r="G34" s="20"/>
      <c r="H34" s="20"/>
      <c r="I34" s="158"/>
      <c r="J34" s="20"/>
      <c r="K34" s="20"/>
      <c r="L34" s="20"/>
      <c r="M34" s="20"/>
      <c r="N34" s="20"/>
      <c r="O34" s="20"/>
      <c r="P34" s="20"/>
    </row>
    <row r="35" spans="1:16">
      <c r="A35" s="153">
        <v>1</v>
      </c>
      <c r="B35" s="22"/>
      <c r="C35" s="23" t="s">
        <v>96</v>
      </c>
      <c r="D35" s="152" t="s">
        <v>72</v>
      </c>
      <c r="E35" s="20">
        <v>1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45">
      <c r="A36" s="153" t="s">
        <v>102</v>
      </c>
      <c r="B36" s="22"/>
      <c r="C36" s="23" t="s">
        <v>171</v>
      </c>
      <c r="D36" s="152"/>
      <c r="E36" s="153"/>
      <c r="F36" s="20"/>
      <c r="G36" s="20"/>
      <c r="H36" s="20"/>
      <c r="I36" s="158"/>
      <c r="J36" s="20"/>
      <c r="K36" s="20"/>
      <c r="L36" s="20"/>
      <c r="M36" s="20"/>
      <c r="N36" s="20"/>
      <c r="O36" s="20"/>
      <c r="P36" s="20"/>
    </row>
    <row r="37" spans="1:16" ht="45">
      <c r="A37" s="153">
        <v>2</v>
      </c>
      <c r="B37" s="22"/>
      <c r="C37" s="23" t="s">
        <v>97</v>
      </c>
      <c r="D37" s="152" t="s">
        <v>72</v>
      </c>
      <c r="E37" s="20">
        <v>6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60">
      <c r="A38" s="153">
        <v>3</v>
      </c>
      <c r="B38" s="22"/>
      <c r="C38" s="23" t="s">
        <v>98</v>
      </c>
      <c r="D38" s="152" t="s">
        <v>72</v>
      </c>
      <c r="E38" s="20">
        <v>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30">
      <c r="A39" s="153">
        <v>4</v>
      </c>
      <c r="B39" s="22"/>
      <c r="C39" s="23" t="s">
        <v>99</v>
      </c>
      <c r="D39" s="152" t="s">
        <v>72</v>
      </c>
      <c r="E39" s="20">
        <v>13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30">
      <c r="A40" s="153">
        <v>5</v>
      </c>
      <c r="B40" s="22"/>
      <c r="C40" s="23" t="s">
        <v>100</v>
      </c>
      <c r="D40" s="152" t="s">
        <v>72</v>
      </c>
      <c r="E40" s="20">
        <v>7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>
      <c r="A41" s="153">
        <v>6</v>
      </c>
      <c r="B41" s="22"/>
      <c r="C41" s="23" t="s">
        <v>237</v>
      </c>
      <c r="D41" s="152" t="s">
        <v>72</v>
      </c>
      <c r="E41" s="20">
        <v>1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>
      <c r="A42" s="31"/>
      <c r="B42" s="182" t="s">
        <v>275</v>
      </c>
      <c r="C42" s="183"/>
      <c r="D42" s="183"/>
      <c r="E42" s="183"/>
      <c r="F42" s="183"/>
      <c r="G42" s="183"/>
      <c r="H42" s="183"/>
      <c r="I42" s="183"/>
      <c r="J42" s="183"/>
      <c r="K42" s="184"/>
      <c r="L42" s="34">
        <f>SUM(L11:L41)</f>
        <v>0</v>
      </c>
      <c r="M42" s="34">
        <f t="shared" ref="M42:P42" si="0">SUM(M11:M41)</f>
        <v>0</v>
      </c>
      <c r="N42" s="34">
        <f t="shared" si="0"/>
        <v>0</v>
      </c>
      <c r="O42" s="34">
        <f t="shared" si="0"/>
        <v>0</v>
      </c>
      <c r="P42" s="34">
        <f t="shared" si="0"/>
        <v>0</v>
      </c>
    </row>
    <row r="43" spans="1:16">
      <c r="A43" s="15"/>
      <c r="B43" s="15"/>
      <c r="C43" s="15"/>
      <c r="D43" s="15"/>
      <c r="E43" s="160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>
      <c r="A44" s="2" t="s">
        <v>58</v>
      </c>
      <c r="B44" s="3"/>
      <c r="C44" s="149"/>
      <c r="D44" s="3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8">
      <c r="A45" s="4"/>
      <c r="B45" s="3"/>
      <c r="C45" s="11" t="s">
        <v>10</v>
      </c>
      <c r="D45" s="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8">
      <c r="A46" s="2" t="str">
        <f>Koptāme!B26</f>
        <v>Tāme sastādīta 2022. gada ___. _____________________</v>
      </c>
      <c r="B46" s="3"/>
      <c r="C46" s="11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8">
      <c r="A47" s="4"/>
      <c r="B47" s="3"/>
      <c r="C47" s="11"/>
      <c r="D47" s="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>
      <c r="A48" s="2" t="s">
        <v>86</v>
      </c>
      <c r="B48" s="3"/>
      <c r="C48" s="149"/>
      <c r="D48" s="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8">
      <c r="A49" s="4"/>
      <c r="B49" s="3"/>
      <c r="C49" s="11" t="s">
        <v>10</v>
      </c>
      <c r="D49" s="4"/>
      <c r="E49" s="1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>
      <c r="A50" s="3" t="s">
        <v>59</v>
      </c>
      <c r="B50" s="3"/>
      <c r="C50" s="5"/>
      <c r="D50" s="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</sheetData>
  <mergeCells count="15">
    <mergeCell ref="B42:K42"/>
    <mergeCell ref="G9:G10"/>
    <mergeCell ref="A1:P1"/>
    <mergeCell ref="A2:P2"/>
    <mergeCell ref="A3:P3"/>
    <mergeCell ref="M7:N7"/>
    <mergeCell ref="L8:P8"/>
    <mergeCell ref="A9:A10"/>
    <mergeCell ref="B9:B10"/>
    <mergeCell ref="C9:C10"/>
    <mergeCell ref="D9:D10"/>
    <mergeCell ref="E9:E10"/>
    <mergeCell ref="L9:P9"/>
    <mergeCell ref="H9:K9"/>
    <mergeCell ref="F9:F10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K26"/>
  <sheetViews>
    <sheetView topLeftCell="A7" zoomScale="110" zoomScaleNormal="110" workbookViewId="0">
      <selection activeCell="G11" sqref="G11:P18"/>
    </sheetView>
  </sheetViews>
  <sheetFormatPr defaultRowHeight="15"/>
  <cols>
    <col min="1" max="1" width="6.5703125" style="3" customWidth="1"/>
    <col min="2" max="2" width="6.42578125" style="3" customWidth="1"/>
    <col min="3" max="3" width="42.85546875" style="3" customWidth="1"/>
    <col min="4" max="4" width="8.7109375" style="3" customWidth="1"/>
    <col min="5" max="5" width="9.140625" style="3" customWidth="1"/>
    <col min="6" max="6" width="8.140625" style="3" customWidth="1"/>
    <col min="7" max="7" width="8" style="3" customWidth="1"/>
    <col min="8" max="8" width="10.42578125" style="3" customWidth="1"/>
    <col min="9" max="12" width="9.140625" style="3" customWidth="1"/>
    <col min="13" max="13" width="11" style="3" customWidth="1"/>
    <col min="14" max="14" width="11.28515625" style="3" customWidth="1"/>
    <col min="15" max="15" width="11" style="3" customWidth="1"/>
    <col min="16" max="16" width="10.5703125" style="3" customWidth="1"/>
    <col min="17" max="1023" width="9.140625" style="3" customWidth="1"/>
    <col min="1024" max="16384" width="9.140625" style="3"/>
  </cols>
  <sheetData>
    <row r="1" spans="1:10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025">
      <c r="A2" s="187" t="s">
        <v>16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025" ht="18">
      <c r="A3" s="194" t="s">
        <v>19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025">
      <c r="A4" s="71" t="s">
        <v>276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025" s="53" customFormat="1" ht="15" customHeight="1">
      <c r="A5" s="54" t="s">
        <v>314</v>
      </c>
      <c r="B5" s="55"/>
      <c r="C5" s="55"/>
      <c r="D5" s="55"/>
      <c r="E5" s="55"/>
      <c r="F5" s="55"/>
      <c r="G5" s="55"/>
      <c r="H5" s="55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  <c r="AMJ5" s="52"/>
      <c r="AMK5" s="52"/>
    </row>
    <row r="6" spans="1:1025">
      <c r="A6" s="71" t="s">
        <v>255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025" ht="15" customHeight="1">
      <c r="A7" s="72" t="s">
        <v>282</v>
      </c>
      <c r="B7" s="72"/>
      <c r="C7" s="72"/>
      <c r="D7" s="72"/>
      <c r="E7" s="72"/>
      <c r="F7" s="72"/>
      <c r="G7" s="72"/>
      <c r="H7" s="72"/>
      <c r="I7" s="73"/>
      <c r="J7" s="73"/>
      <c r="K7" s="73"/>
      <c r="L7" s="73"/>
      <c r="M7" s="189" t="s">
        <v>20</v>
      </c>
      <c r="N7" s="189"/>
      <c r="O7" s="74">
        <f>P19</f>
        <v>0</v>
      </c>
      <c r="P7" s="73" t="s">
        <v>21</v>
      </c>
    </row>
    <row r="8" spans="1:1025" ht="12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90" t="str">
        <f>'LT1'!L8:P8</f>
        <v>Tāme sastādīta: 2022.gada _________________________</v>
      </c>
      <c r="M8" s="190"/>
      <c r="N8" s="190"/>
      <c r="O8" s="190"/>
      <c r="P8" s="190"/>
    </row>
    <row r="9" spans="1:1025" ht="12.75" customHeight="1">
      <c r="A9" s="191" t="s">
        <v>50</v>
      </c>
      <c r="B9" s="191" t="s">
        <v>22</v>
      </c>
      <c r="C9" s="192" t="s">
        <v>51</v>
      </c>
      <c r="D9" s="191" t="s">
        <v>23</v>
      </c>
      <c r="E9" s="191" t="s">
        <v>24</v>
      </c>
      <c r="F9" s="185" t="s">
        <v>52</v>
      </c>
      <c r="G9" s="185" t="s">
        <v>48</v>
      </c>
      <c r="H9" s="193" t="s">
        <v>49</v>
      </c>
      <c r="I9" s="193"/>
      <c r="J9" s="193"/>
      <c r="K9" s="193"/>
      <c r="L9" s="193" t="s">
        <v>25</v>
      </c>
      <c r="M9" s="193"/>
      <c r="N9" s="193"/>
      <c r="O9" s="193"/>
      <c r="P9" s="193"/>
    </row>
    <row r="10" spans="1:1025" ht="105.75" customHeight="1">
      <c r="A10" s="191"/>
      <c r="B10" s="191"/>
      <c r="C10" s="192"/>
      <c r="D10" s="191"/>
      <c r="E10" s="191"/>
      <c r="F10" s="185"/>
      <c r="G10" s="185"/>
      <c r="H10" s="41" t="s">
        <v>53</v>
      </c>
      <c r="I10" s="41" t="s">
        <v>54</v>
      </c>
      <c r="J10" s="41" t="s">
        <v>55</v>
      </c>
      <c r="K10" s="41" t="s">
        <v>56</v>
      </c>
      <c r="L10" s="41" t="s">
        <v>26</v>
      </c>
      <c r="M10" s="41" t="s">
        <v>53</v>
      </c>
      <c r="N10" s="41" t="s">
        <v>54</v>
      </c>
      <c r="O10" s="41" t="s">
        <v>55</v>
      </c>
      <c r="P10" s="41" t="s">
        <v>57</v>
      </c>
    </row>
    <row r="11" spans="1:1025" ht="30">
      <c r="A11" s="19">
        <v>1</v>
      </c>
      <c r="B11" s="22"/>
      <c r="C11" s="25" t="s">
        <v>30</v>
      </c>
      <c r="D11" s="19" t="s">
        <v>28</v>
      </c>
      <c r="E11" s="20">
        <v>1370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025" ht="30">
      <c r="A12" s="19">
        <v>2</v>
      </c>
      <c r="B12" s="22"/>
      <c r="C12" s="25" t="s">
        <v>31</v>
      </c>
      <c r="D12" s="19" t="s">
        <v>28</v>
      </c>
      <c r="E12" s="20">
        <v>450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025" ht="30">
      <c r="A13" s="19">
        <v>3</v>
      </c>
      <c r="B13" s="22"/>
      <c r="C13" s="25" t="s">
        <v>32</v>
      </c>
      <c r="D13" s="19" t="s">
        <v>28</v>
      </c>
      <c r="E13" s="20">
        <v>125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025" ht="45">
      <c r="A14" s="148">
        <v>4</v>
      </c>
      <c r="B14" s="22"/>
      <c r="C14" s="25" t="s">
        <v>33</v>
      </c>
      <c r="D14" s="19" t="s">
        <v>28</v>
      </c>
      <c r="E14" s="20">
        <v>320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025" ht="30">
      <c r="A15" s="148">
        <v>5</v>
      </c>
      <c r="B15" s="22"/>
      <c r="C15" s="25" t="s">
        <v>80</v>
      </c>
      <c r="D15" s="19" t="s">
        <v>28</v>
      </c>
      <c r="E15" s="20">
        <v>1720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025">
      <c r="A16" s="148">
        <v>6</v>
      </c>
      <c r="B16" s="22"/>
      <c r="C16" s="25" t="s">
        <v>82</v>
      </c>
      <c r="D16" s="19" t="s">
        <v>73</v>
      </c>
      <c r="E16" s="20">
        <v>14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30">
      <c r="A17" s="148">
        <v>7</v>
      </c>
      <c r="B17" s="22"/>
      <c r="C17" s="23" t="s">
        <v>240</v>
      </c>
      <c r="D17" s="24" t="s">
        <v>239</v>
      </c>
      <c r="E17" s="26">
        <v>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>
      <c r="A18" s="148">
        <v>8</v>
      </c>
      <c r="B18" s="22"/>
      <c r="C18" s="25" t="s">
        <v>34</v>
      </c>
      <c r="D18" s="19" t="s">
        <v>35</v>
      </c>
      <c r="E18" s="20">
        <v>106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>
      <c r="A19" s="31"/>
      <c r="B19" s="182" t="s">
        <v>275</v>
      </c>
      <c r="C19" s="183"/>
      <c r="D19" s="183"/>
      <c r="E19" s="183"/>
      <c r="F19" s="183"/>
      <c r="G19" s="183"/>
      <c r="H19" s="183"/>
      <c r="I19" s="183"/>
      <c r="J19" s="183"/>
      <c r="K19" s="184"/>
      <c r="L19" s="34">
        <f>SUM(L11:L18)</f>
        <v>0</v>
      </c>
      <c r="M19" s="34">
        <f t="shared" ref="M19:P19" si="0">SUM(M11:M18)</f>
        <v>0</v>
      </c>
      <c r="N19" s="34">
        <f t="shared" si="0"/>
        <v>0</v>
      </c>
      <c r="O19" s="34">
        <f t="shared" si="0"/>
        <v>0</v>
      </c>
      <c r="P19" s="34">
        <f t="shared" si="0"/>
        <v>0</v>
      </c>
    </row>
    <row r="20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5" customHeight="1">
      <c r="A21" s="2" t="s">
        <v>58</v>
      </c>
      <c r="C21" s="4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.75" customHeight="1">
      <c r="A22" s="4"/>
      <c r="C22" s="11" t="s">
        <v>10</v>
      </c>
      <c r="D22" s="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18">
      <c r="A23" s="2" t="str">
        <f>Koptāme!B26</f>
        <v>Tāme sastādīta 2022. gada ___. _____________________</v>
      </c>
      <c r="C23" s="11"/>
      <c r="D23" s="4"/>
      <c r="E23" s="80"/>
    </row>
    <row r="24" spans="1:16">
      <c r="A24" s="2" t="s">
        <v>86</v>
      </c>
      <c r="C24" s="46"/>
      <c r="D24" s="4"/>
      <c r="E24" s="81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8">
      <c r="A25" s="4"/>
      <c r="C25" s="11" t="s">
        <v>10</v>
      </c>
      <c r="D25" s="4"/>
      <c r="E25" s="39"/>
    </row>
    <row r="26" spans="1:16">
      <c r="A26" s="3" t="s">
        <v>59</v>
      </c>
      <c r="C26" s="5"/>
      <c r="D26" s="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</sheetData>
  <mergeCells count="15">
    <mergeCell ref="A1:P1"/>
    <mergeCell ref="A2:P2"/>
    <mergeCell ref="A3:P3"/>
    <mergeCell ref="L9:P9"/>
    <mergeCell ref="B19:K19"/>
    <mergeCell ref="M7:N7"/>
    <mergeCell ref="L8:P8"/>
    <mergeCell ref="A9:A10"/>
    <mergeCell ref="B9:B10"/>
    <mergeCell ref="C9:C10"/>
    <mergeCell ref="D9:D10"/>
    <mergeCell ref="E9:E10"/>
    <mergeCell ref="F9:F10"/>
    <mergeCell ref="G9:G10"/>
    <mergeCell ref="H9:K9"/>
  </mergeCells>
  <pageMargins left="0.25" right="0.25" top="0.75" bottom="0.75" header="0.3" footer="0.3"/>
  <pageSetup paperSize="9" scale="78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152"/>
  <sheetViews>
    <sheetView tabSelected="1" topLeftCell="A72" zoomScale="110" zoomScaleNormal="110" workbookViewId="0">
      <selection activeCell="I84" sqref="I11:I84"/>
    </sheetView>
  </sheetViews>
  <sheetFormatPr defaultRowHeight="15"/>
  <cols>
    <col min="1" max="1" width="6.42578125" style="82" customWidth="1"/>
    <col min="2" max="2" width="4.85546875" style="82" customWidth="1"/>
    <col min="3" max="3" width="53.28515625" style="82" customWidth="1"/>
    <col min="4" max="4" width="5.85546875" style="82" customWidth="1"/>
    <col min="5" max="5" width="8.5703125" style="82" customWidth="1"/>
    <col min="6" max="6" width="7" style="82" customWidth="1"/>
    <col min="7" max="7" width="7.5703125" style="82" customWidth="1"/>
    <col min="8" max="8" width="7.7109375" style="82" customWidth="1"/>
    <col min="9" max="9" width="9.28515625" style="82" customWidth="1"/>
    <col min="10" max="10" width="9" style="82" customWidth="1"/>
    <col min="11" max="11" width="8.85546875" style="82" customWidth="1"/>
    <col min="12" max="12" width="9.42578125" style="82" customWidth="1"/>
    <col min="13" max="13" width="9.85546875" style="82" customWidth="1"/>
    <col min="14" max="15" width="10.5703125" style="82" customWidth="1"/>
    <col min="16" max="16" width="10.7109375" style="82" customWidth="1"/>
    <col min="17" max="1019" width="9.140625" style="82" customWidth="1"/>
    <col min="1020" max="16384" width="9.140625" style="83"/>
  </cols>
  <sheetData>
    <row r="1" spans="1:1025">
      <c r="A1" s="198" t="s">
        <v>36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025">
      <c r="A2" s="199" t="s">
        <v>17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025" ht="18">
      <c r="A3" s="200" t="s">
        <v>19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</row>
    <row r="4" spans="1:1025">
      <c r="A4" s="71" t="s">
        <v>274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  <c r="AEB4" s="83"/>
      <c r="AEC4" s="83"/>
      <c r="AED4" s="83"/>
      <c r="AEE4" s="83"/>
      <c r="AEF4" s="83"/>
      <c r="AEG4" s="83"/>
      <c r="AEH4" s="83"/>
      <c r="AEI4" s="83"/>
      <c r="AEJ4" s="83"/>
      <c r="AEK4" s="83"/>
      <c r="AEL4" s="83"/>
      <c r="AEM4" s="83"/>
      <c r="AEN4" s="83"/>
      <c r="AEO4" s="83"/>
      <c r="AEP4" s="83"/>
      <c r="AEQ4" s="83"/>
      <c r="AER4" s="83"/>
      <c r="AES4" s="83"/>
      <c r="AET4" s="83"/>
      <c r="AEU4" s="83"/>
      <c r="AEV4" s="83"/>
      <c r="AEW4" s="83"/>
      <c r="AEX4" s="83"/>
      <c r="AEY4" s="83"/>
      <c r="AEZ4" s="83"/>
      <c r="AFA4" s="83"/>
      <c r="AFB4" s="83"/>
      <c r="AFC4" s="83"/>
      <c r="AFD4" s="83"/>
      <c r="AFE4" s="83"/>
      <c r="AFF4" s="83"/>
      <c r="AFG4" s="83"/>
      <c r="AFH4" s="83"/>
      <c r="AFI4" s="83"/>
      <c r="AFJ4" s="83"/>
      <c r="AFK4" s="83"/>
      <c r="AFL4" s="83"/>
      <c r="AFM4" s="83"/>
      <c r="AFN4" s="83"/>
      <c r="AFO4" s="83"/>
      <c r="AFP4" s="83"/>
      <c r="AFQ4" s="83"/>
      <c r="AFR4" s="83"/>
      <c r="AFS4" s="83"/>
      <c r="AFT4" s="83"/>
      <c r="AFU4" s="83"/>
      <c r="AFV4" s="83"/>
      <c r="AFW4" s="83"/>
      <c r="AFX4" s="83"/>
      <c r="AFY4" s="83"/>
      <c r="AFZ4" s="83"/>
      <c r="AGA4" s="83"/>
      <c r="AGB4" s="83"/>
      <c r="AGC4" s="83"/>
      <c r="AGD4" s="83"/>
      <c r="AGE4" s="83"/>
      <c r="AGF4" s="83"/>
      <c r="AGG4" s="83"/>
      <c r="AGH4" s="83"/>
      <c r="AGI4" s="83"/>
      <c r="AGJ4" s="83"/>
      <c r="AGK4" s="83"/>
      <c r="AGL4" s="83"/>
      <c r="AGM4" s="83"/>
      <c r="AGN4" s="83"/>
      <c r="AGO4" s="83"/>
      <c r="AGP4" s="83"/>
      <c r="AGQ4" s="83"/>
      <c r="AGR4" s="83"/>
      <c r="AGS4" s="83"/>
      <c r="AGT4" s="83"/>
      <c r="AGU4" s="83"/>
      <c r="AGV4" s="83"/>
      <c r="AGW4" s="83"/>
      <c r="AGX4" s="83"/>
      <c r="AGY4" s="83"/>
      <c r="AGZ4" s="83"/>
      <c r="AHA4" s="83"/>
      <c r="AHB4" s="83"/>
      <c r="AHC4" s="83"/>
      <c r="AHD4" s="83"/>
      <c r="AHE4" s="83"/>
      <c r="AHF4" s="83"/>
      <c r="AHG4" s="83"/>
      <c r="AHH4" s="83"/>
      <c r="AHI4" s="83"/>
      <c r="AHJ4" s="83"/>
      <c r="AHK4" s="83"/>
      <c r="AHL4" s="83"/>
      <c r="AHM4" s="83"/>
      <c r="AHN4" s="83"/>
      <c r="AHO4" s="83"/>
      <c r="AHP4" s="83"/>
      <c r="AHQ4" s="83"/>
      <c r="AHR4" s="83"/>
      <c r="AHS4" s="83"/>
      <c r="AHT4" s="83"/>
      <c r="AHU4" s="83"/>
      <c r="AHV4" s="83"/>
      <c r="AHW4" s="83"/>
      <c r="AHX4" s="83"/>
      <c r="AHY4" s="83"/>
      <c r="AHZ4" s="83"/>
      <c r="AIA4" s="83"/>
      <c r="AIB4" s="83"/>
      <c r="AIC4" s="83"/>
      <c r="AID4" s="83"/>
      <c r="AIE4" s="83"/>
      <c r="AIF4" s="83"/>
      <c r="AIG4" s="83"/>
      <c r="AIH4" s="83"/>
      <c r="AII4" s="83"/>
      <c r="AIJ4" s="83"/>
      <c r="AIK4" s="83"/>
      <c r="AIL4" s="83"/>
      <c r="AIM4" s="83"/>
      <c r="AIN4" s="83"/>
      <c r="AIO4" s="83"/>
      <c r="AIP4" s="83"/>
      <c r="AIQ4" s="83"/>
      <c r="AIR4" s="83"/>
      <c r="AIS4" s="83"/>
      <c r="AIT4" s="83"/>
      <c r="AIU4" s="83"/>
      <c r="AIV4" s="83"/>
      <c r="AIW4" s="83"/>
      <c r="AIX4" s="83"/>
      <c r="AIY4" s="83"/>
      <c r="AIZ4" s="83"/>
      <c r="AJA4" s="83"/>
      <c r="AJB4" s="83"/>
      <c r="AJC4" s="83"/>
      <c r="AJD4" s="83"/>
      <c r="AJE4" s="83"/>
      <c r="AJF4" s="83"/>
      <c r="AJG4" s="83"/>
      <c r="AJH4" s="83"/>
      <c r="AJI4" s="83"/>
      <c r="AJJ4" s="83"/>
      <c r="AJK4" s="83"/>
      <c r="AJL4" s="83"/>
      <c r="AJM4" s="83"/>
      <c r="AJN4" s="83"/>
      <c r="AJO4" s="83"/>
      <c r="AJP4" s="83"/>
      <c r="AJQ4" s="83"/>
      <c r="AJR4" s="83"/>
      <c r="AJS4" s="83"/>
      <c r="AJT4" s="83"/>
      <c r="AJU4" s="83"/>
      <c r="AJV4" s="83"/>
      <c r="AJW4" s="83"/>
      <c r="AJX4" s="83"/>
      <c r="AJY4" s="83"/>
      <c r="AJZ4" s="83"/>
      <c r="AKA4" s="83"/>
      <c r="AKB4" s="83"/>
      <c r="AKC4" s="83"/>
      <c r="AKD4" s="83"/>
      <c r="AKE4" s="83"/>
      <c r="AKF4" s="83"/>
      <c r="AKG4" s="83"/>
      <c r="AKH4" s="83"/>
      <c r="AKI4" s="83"/>
      <c r="AKJ4" s="83"/>
      <c r="AKK4" s="83"/>
      <c r="AKL4" s="83"/>
      <c r="AKM4" s="83"/>
      <c r="AKN4" s="83"/>
      <c r="AKO4" s="83"/>
      <c r="AKP4" s="83"/>
      <c r="AKQ4" s="83"/>
      <c r="AKR4" s="83"/>
      <c r="AKS4" s="83"/>
      <c r="AKT4" s="83"/>
      <c r="AKU4" s="83"/>
      <c r="AKV4" s="83"/>
      <c r="AKW4" s="83"/>
      <c r="AKX4" s="83"/>
      <c r="AKY4" s="83"/>
      <c r="AKZ4" s="83"/>
      <c r="ALA4" s="83"/>
      <c r="ALB4" s="83"/>
      <c r="ALC4" s="83"/>
      <c r="ALD4" s="83"/>
      <c r="ALE4" s="83"/>
      <c r="ALF4" s="83"/>
      <c r="ALG4" s="83"/>
      <c r="ALH4" s="83"/>
      <c r="ALI4" s="83"/>
      <c r="ALJ4" s="83"/>
      <c r="ALK4" s="83"/>
      <c r="ALL4" s="83"/>
      <c r="ALM4" s="83"/>
      <c r="ALN4" s="83"/>
      <c r="ALO4" s="83"/>
      <c r="ALP4" s="83"/>
      <c r="ALQ4" s="83"/>
      <c r="ALR4" s="83"/>
      <c r="ALS4" s="83"/>
      <c r="ALT4" s="83"/>
      <c r="ALU4" s="83"/>
      <c r="ALV4" s="83"/>
      <c r="ALW4" s="83"/>
      <c r="ALX4" s="83"/>
      <c r="ALY4" s="83"/>
      <c r="ALZ4" s="83"/>
      <c r="AMA4" s="83"/>
      <c r="AMB4" s="83"/>
      <c r="AMC4" s="83"/>
      <c r="AMD4" s="83"/>
      <c r="AME4" s="83"/>
    </row>
    <row r="5" spans="1:1025" s="53" customFormat="1" ht="15" customHeight="1">
      <c r="A5" s="54" t="s">
        <v>314</v>
      </c>
      <c r="B5" s="55"/>
      <c r="C5" s="55"/>
      <c r="D5" s="55"/>
      <c r="E5" s="55"/>
      <c r="F5" s="55"/>
      <c r="G5" s="55"/>
      <c r="H5" s="55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  <c r="AMJ5" s="52"/>
      <c r="AMK5" s="52"/>
    </row>
    <row r="6" spans="1:1025">
      <c r="A6" s="84" t="s">
        <v>256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025" ht="15" customHeight="1">
      <c r="A7" s="85" t="s">
        <v>281</v>
      </c>
      <c r="B7" s="85"/>
      <c r="C7" s="85"/>
      <c r="D7" s="85"/>
      <c r="E7" s="85"/>
      <c r="F7" s="85"/>
      <c r="G7" s="85"/>
      <c r="H7" s="85"/>
      <c r="I7" s="86"/>
      <c r="J7" s="86"/>
      <c r="K7" s="86"/>
      <c r="L7" s="86"/>
      <c r="M7" s="197" t="s">
        <v>20</v>
      </c>
      <c r="N7" s="197"/>
      <c r="O7" s="87">
        <f>P143</f>
        <v>0</v>
      </c>
      <c r="P7" s="86" t="s">
        <v>21</v>
      </c>
    </row>
    <row r="8" spans="1:1025" ht="12.75" customHeigh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201" t="str">
        <f>'LT2'!L8:P8</f>
        <v>Tāme sastādīta: 2022.gada _________________________</v>
      </c>
      <c r="M8" s="201"/>
      <c r="N8" s="201"/>
      <c r="O8" s="201"/>
      <c r="P8" s="201"/>
    </row>
    <row r="9" spans="1:1025" ht="12.75" customHeight="1">
      <c r="A9" s="202" t="s">
        <v>50</v>
      </c>
      <c r="B9" s="202" t="s">
        <v>22</v>
      </c>
      <c r="C9" s="203" t="s">
        <v>51</v>
      </c>
      <c r="D9" s="202" t="s">
        <v>23</v>
      </c>
      <c r="E9" s="204" t="s">
        <v>24</v>
      </c>
      <c r="F9" s="205" t="s">
        <v>52</v>
      </c>
      <c r="G9" s="195" t="s">
        <v>257</v>
      </c>
      <c r="H9" s="196" t="s">
        <v>49</v>
      </c>
      <c r="I9" s="196"/>
      <c r="J9" s="196"/>
      <c r="K9" s="196"/>
      <c r="L9" s="196" t="s">
        <v>25</v>
      </c>
      <c r="M9" s="196"/>
      <c r="N9" s="196"/>
      <c r="O9" s="196"/>
      <c r="P9" s="196"/>
    </row>
    <row r="10" spans="1:1025" ht="102.75" customHeight="1">
      <c r="A10" s="202"/>
      <c r="B10" s="202"/>
      <c r="C10" s="203"/>
      <c r="D10" s="202"/>
      <c r="E10" s="204"/>
      <c r="F10" s="205"/>
      <c r="G10" s="195"/>
      <c r="H10" s="154" t="s">
        <v>53</v>
      </c>
      <c r="I10" s="154" t="s">
        <v>54</v>
      </c>
      <c r="J10" s="154" t="s">
        <v>55</v>
      </c>
      <c r="K10" s="154" t="s">
        <v>56</v>
      </c>
      <c r="L10" s="154" t="s">
        <v>26</v>
      </c>
      <c r="M10" s="154" t="s">
        <v>53</v>
      </c>
      <c r="N10" s="154" t="s">
        <v>54</v>
      </c>
      <c r="O10" s="154" t="s">
        <v>55</v>
      </c>
      <c r="P10" s="154" t="s">
        <v>57</v>
      </c>
    </row>
    <row r="11" spans="1:1025" ht="30">
      <c r="A11" s="89">
        <v>1</v>
      </c>
      <c r="B11" s="90"/>
      <c r="C11" s="91" t="s">
        <v>110</v>
      </c>
      <c r="D11" s="92" t="s">
        <v>27</v>
      </c>
      <c r="E11" s="93">
        <v>478</v>
      </c>
      <c r="F11" s="93"/>
      <c r="G11" s="93"/>
      <c r="H11" s="94"/>
      <c r="I11" s="207">
        <v>0</v>
      </c>
      <c r="J11" s="93"/>
      <c r="K11" s="94"/>
      <c r="L11" s="94"/>
      <c r="M11" s="94"/>
      <c r="N11" s="94"/>
      <c r="O11" s="94"/>
      <c r="P11" s="94"/>
    </row>
    <row r="12" spans="1:1025" s="157" customFormat="1" ht="32.25" customHeight="1">
      <c r="A12" s="89">
        <v>2</v>
      </c>
      <c r="B12" s="155"/>
      <c r="C12" s="96" t="s">
        <v>283</v>
      </c>
      <c r="D12" s="92" t="s">
        <v>27</v>
      </c>
      <c r="E12" s="93">
        <v>162</v>
      </c>
      <c r="F12" s="93"/>
      <c r="G12" s="93"/>
      <c r="H12" s="93"/>
      <c r="I12" s="207">
        <v>0</v>
      </c>
      <c r="J12" s="93"/>
      <c r="K12" s="93"/>
      <c r="L12" s="93"/>
      <c r="M12" s="93"/>
      <c r="N12" s="93"/>
      <c r="O12" s="93"/>
      <c r="P12" s="93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  <c r="IM12" s="156"/>
      <c r="IN12" s="156"/>
      <c r="IO12" s="156"/>
      <c r="IP12" s="156"/>
      <c r="IQ12" s="156"/>
      <c r="IR12" s="156"/>
      <c r="IS12" s="156"/>
      <c r="IT12" s="156"/>
      <c r="IU12" s="156"/>
      <c r="IV12" s="156"/>
      <c r="IW12" s="156"/>
      <c r="IX12" s="156"/>
      <c r="IY12" s="156"/>
      <c r="IZ12" s="156"/>
      <c r="JA12" s="156"/>
      <c r="JB12" s="156"/>
      <c r="JC12" s="156"/>
      <c r="JD12" s="156"/>
      <c r="JE12" s="156"/>
      <c r="JF12" s="156"/>
      <c r="JG12" s="156"/>
      <c r="JH12" s="156"/>
      <c r="JI12" s="156"/>
      <c r="JJ12" s="156"/>
      <c r="JK12" s="156"/>
      <c r="JL12" s="156"/>
      <c r="JM12" s="156"/>
      <c r="JN12" s="156"/>
      <c r="JO12" s="156"/>
      <c r="JP12" s="156"/>
      <c r="JQ12" s="156"/>
      <c r="JR12" s="156"/>
      <c r="JS12" s="156"/>
      <c r="JT12" s="156"/>
      <c r="JU12" s="156"/>
      <c r="JV12" s="156"/>
      <c r="JW12" s="156"/>
      <c r="JX12" s="156"/>
      <c r="JY12" s="156"/>
      <c r="JZ12" s="156"/>
      <c r="KA12" s="156"/>
      <c r="KB12" s="156"/>
      <c r="KC12" s="156"/>
      <c r="KD12" s="156"/>
      <c r="KE12" s="156"/>
      <c r="KF12" s="156"/>
      <c r="KG12" s="156"/>
      <c r="KH12" s="156"/>
      <c r="KI12" s="156"/>
      <c r="KJ12" s="156"/>
      <c r="KK12" s="156"/>
      <c r="KL12" s="156"/>
      <c r="KM12" s="156"/>
      <c r="KN12" s="156"/>
      <c r="KO12" s="156"/>
      <c r="KP12" s="156"/>
      <c r="KQ12" s="156"/>
      <c r="KR12" s="156"/>
      <c r="KS12" s="156"/>
      <c r="KT12" s="156"/>
      <c r="KU12" s="156"/>
      <c r="KV12" s="156"/>
      <c r="KW12" s="156"/>
      <c r="KX12" s="156"/>
      <c r="KY12" s="156"/>
      <c r="KZ12" s="156"/>
      <c r="LA12" s="156"/>
      <c r="LB12" s="156"/>
      <c r="LC12" s="156"/>
      <c r="LD12" s="156"/>
      <c r="LE12" s="156"/>
      <c r="LF12" s="156"/>
      <c r="LG12" s="156"/>
      <c r="LH12" s="156"/>
      <c r="LI12" s="156"/>
      <c r="LJ12" s="156"/>
      <c r="LK12" s="156"/>
      <c r="LL12" s="156"/>
      <c r="LM12" s="156"/>
      <c r="LN12" s="156"/>
      <c r="LO12" s="156"/>
      <c r="LP12" s="156"/>
      <c r="LQ12" s="156"/>
      <c r="LR12" s="156"/>
      <c r="LS12" s="156"/>
      <c r="LT12" s="156"/>
      <c r="LU12" s="156"/>
      <c r="LV12" s="156"/>
      <c r="LW12" s="156"/>
      <c r="LX12" s="156"/>
      <c r="LY12" s="156"/>
      <c r="LZ12" s="156"/>
      <c r="MA12" s="156"/>
      <c r="MB12" s="156"/>
      <c r="MC12" s="156"/>
      <c r="MD12" s="156"/>
      <c r="ME12" s="156"/>
      <c r="MF12" s="156"/>
      <c r="MG12" s="156"/>
      <c r="MH12" s="156"/>
      <c r="MI12" s="156"/>
      <c r="MJ12" s="156"/>
      <c r="MK12" s="156"/>
      <c r="ML12" s="156"/>
      <c r="MM12" s="156"/>
      <c r="MN12" s="156"/>
      <c r="MO12" s="156"/>
      <c r="MP12" s="156"/>
      <c r="MQ12" s="156"/>
      <c r="MR12" s="156"/>
      <c r="MS12" s="156"/>
      <c r="MT12" s="156"/>
      <c r="MU12" s="156"/>
      <c r="MV12" s="156"/>
      <c r="MW12" s="156"/>
      <c r="MX12" s="156"/>
      <c r="MY12" s="156"/>
      <c r="MZ12" s="156"/>
      <c r="NA12" s="156"/>
      <c r="NB12" s="156"/>
      <c r="NC12" s="156"/>
      <c r="ND12" s="156"/>
      <c r="NE12" s="156"/>
      <c r="NF12" s="156"/>
      <c r="NG12" s="156"/>
      <c r="NH12" s="156"/>
      <c r="NI12" s="156"/>
      <c r="NJ12" s="156"/>
      <c r="NK12" s="156"/>
      <c r="NL12" s="156"/>
      <c r="NM12" s="156"/>
      <c r="NN12" s="156"/>
      <c r="NO12" s="156"/>
      <c r="NP12" s="156"/>
      <c r="NQ12" s="156"/>
      <c r="NR12" s="156"/>
      <c r="NS12" s="156"/>
      <c r="NT12" s="156"/>
      <c r="NU12" s="156"/>
      <c r="NV12" s="156"/>
      <c r="NW12" s="156"/>
      <c r="NX12" s="156"/>
      <c r="NY12" s="156"/>
      <c r="NZ12" s="156"/>
      <c r="OA12" s="156"/>
      <c r="OB12" s="156"/>
      <c r="OC12" s="156"/>
      <c r="OD12" s="156"/>
      <c r="OE12" s="156"/>
      <c r="OF12" s="156"/>
      <c r="OG12" s="156"/>
      <c r="OH12" s="156"/>
      <c r="OI12" s="156"/>
      <c r="OJ12" s="156"/>
      <c r="OK12" s="156"/>
      <c r="OL12" s="156"/>
      <c r="OM12" s="156"/>
      <c r="ON12" s="156"/>
      <c r="OO12" s="156"/>
      <c r="OP12" s="156"/>
      <c r="OQ12" s="156"/>
      <c r="OR12" s="156"/>
      <c r="OS12" s="156"/>
      <c r="OT12" s="156"/>
      <c r="OU12" s="156"/>
      <c r="OV12" s="156"/>
      <c r="OW12" s="156"/>
      <c r="OX12" s="156"/>
      <c r="OY12" s="156"/>
      <c r="OZ12" s="156"/>
      <c r="PA12" s="156"/>
      <c r="PB12" s="156"/>
      <c r="PC12" s="156"/>
      <c r="PD12" s="156"/>
      <c r="PE12" s="156"/>
      <c r="PF12" s="156"/>
      <c r="PG12" s="156"/>
      <c r="PH12" s="156"/>
      <c r="PI12" s="156"/>
      <c r="PJ12" s="156"/>
      <c r="PK12" s="156"/>
      <c r="PL12" s="156"/>
      <c r="PM12" s="156"/>
      <c r="PN12" s="156"/>
      <c r="PO12" s="156"/>
      <c r="PP12" s="156"/>
      <c r="PQ12" s="156"/>
      <c r="PR12" s="156"/>
      <c r="PS12" s="156"/>
      <c r="PT12" s="156"/>
      <c r="PU12" s="156"/>
      <c r="PV12" s="156"/>
      <c r="PW12" s="156"/>
      <c r="PX12" s="156"/>
      <c r="PY12" s="156"/>
      <c r="PZ12" s="156"/>
      <c r="QA12" s="156"/>
      <c r="QB12" s="156"/>
      <c r="QC12" s="156"/>
      <c r="QD12" s="156"/>
      <c r="QE12" s="156"/>
      <c r="QF12" s="156"/>
      <c r="QG12" s="156"/>
      <c r="QH12" s="156"/>
      <c r="QI12" s="156"/>
      <c r="QJ12" s="156"/>
      <c r="QK12" s="156"/>
      <c r="QL12" s="156"/>
      <c r="QM12" s="156"/>
      <c r="QN12" s="156"/>
      <c r="QO12" s="156"/>
      <c r="QP12" s="156"/>
      <c r="QQ12" s="156"/>
      <c r="QR12" s="156"/>
      <c r="QS12" s="156"/>
      <c r="QT12" s="156"/>
      <c r="QU12" s="156"/>
      <c r="QV12" s="156"/>
      <c r="QW12" s="156"/>
      <c r="QX12" s="156"/>
      <c r="QY12" s="156"/>
      <c r="QZ12" s="156"/>
      <c r="RA12" s="156"/>
      <c r="RB12" s="156"/>
      <c r="RC12" s="156"/>
      <c r="RD12" s="156"/>
      <c r="RE12" s="156"/>
      <c r="RF12" s="156"/>
      <c r="RG12" s="156"/>
      <c r="RH12" s="156"/>
      <c r="RI12" s="156"/>
      <c r="RJ12" s="156"/>
      <c r="RK12" s="156"/>
      <c r="RL12" s="156"/>
      <c r="RM12" s="156"/>
      <c r="RN12" s="156"/>
      <c r="RO12" s="156"/>
      <c r="RP12" s="156"/>
      <c r="RQ12" s="156"/>
      <c r="RR12" s="156"/>
      <c r="RS12" s="156"/>
      <c r="RT12" s="156"/>
      <c r="RU12" s="156"/>
      <c r="RV12" s="156"/>
      <c r="RW12" s="156"/>
      <c r="RX12" s="156"/>
      <c r="RY12" s="156"/>
      <c r="RZ12" s="156"/>
      <c r="SA12" s="156"/>
      <c r="SB12" s="156"/>
      <c r="SC12" s="156"/>
      <c r="SD12" s="156"/>
      <c r="SE12" s="156"/>
      <c r="SF12" s="156"/>
      <c r="SG12" s="156"/>
      <c r="SH12" s="156"/>
      <c r="SI12" s="156"/>
      <c r="SJ12" s="156"/>
      <c r="SK12" s="156"/>
      <c r="SL12" s="156"/>
      <c r="SM12" s="156"/>
      <c r="SN12" s="156"/>
      <c r="SO12" s="156"/>
      <c r="SP12" s="156"/>
      <c r="SQ12" s="156"/>
      <c r="SR12" s="156"/>
      <c r="SS12" s="156"/>
      <c r="ST12" s="156"/>
      <c r="SU12" s="156"/>
      <c r="SV12" s="156"/>
      <c r="SW12" s="156"/>
      <c r="SX12" s="156"/>
      <c r="SY12" s="156"/>
      <c r="SZ12" s="156"/>
      <c r="TA12" s="156"/>
      <c r="TB12" s="156"/>
      <c r="TC12" s="156"/>
      <c r="TD12" s="156"/>
      <c r="TE12" s="156"/>
      <c r="TF12" s="156"/>
      <c r="TG12" s="156"/>
      <c r="TH12" s="156"/>
      <c r="TI12" s="156"/>
      <c r="TJ12" s="156"/>
      <c r="TK12" s="156"/>
      <c r="TL12" s="156"/>
      <c r="TM12" s="156"/>
      <c r="TN12" s="156"/>
      <c r="TO12" s="156"/>
      <c r="TP12" s="156"/>
      <c r="TQ12" s="156"/>
      <c r="TR12" s="156"/>
      <c r="TS12" s="156"/>
      <c r="TT12" s="156"/>
      <c r="TU12" s="156"/>
      <c r="TV12" s="156"/>
      <c r="TW12" s="156"/>
      <c r="TX12" s="156"/>
      <c r="TY12" s="156"/>
      <c r="TZ12" s="156"/>
      <c r="UA12" s="156"/>
      <c r="UB12" s="156"/>
      <c r="UC12" s="156"/>
      <c r="UD12" s="156"/>
      <c r="UE12" s="156"/>
      <c r="UF12" s="156"/>
      <c r="UG12" s="156"/>
      <c r="UH12" s="156"/>
      <c r="UI12" s="156"/>
      <c r="UJ12" s="156"/>
      <c r="UK12" s="156"/>
      <c r="UL12" s="156"/>
      <c r="UM12" s="156"/>
      <c r="UN12" s="156"/>
      <c r="UO12" s="156"/>
      <c r="UP12" s="156"/>
      <c r="UQ12" s="156"/>
      <c r="UR12" s="156"/>
      <c r="US12" s="156"/>
      <c r="UT12" s="156"/>
      <c r="UU12" s="156"/>
      <c r="UV12" s="156"/>
      <c r="UW12" s="156"/>
      <c r="UX12" s="156"/>
      <c r="UY12" s="156"/>
      <c r="UZ12" s="156"/>
      <c r="VA12" s="156"/>
      <c r="VB12" s="156"/>
      <c r="VC12" s="156"/>
      <c r="VD12" s="156"/>
      <c r="VE12" s="156"/>
      <c r="VF12" s="156"/>
      <c r="VG12" s="156"/>
      <c r="VH12" s="156"/>
      <c r="VI12" s="156"/>
      <c r="VJ12" s="156"/>
      <c r="VK12" s="156"/>
      <c r="VL12" s="156"/>
      <c r="VM12" s="156"/>
      <c r="VN12" s="156"/>
      <c r="VO12" s="156"/>
      <c r="VP12" s="156"/>
      <c r="VQ12" s="156"/>
      <c r="VR12" s="156"/>
      <c r="VS12" s="156"/>
      <c r="VT12" s="156"/>
      <c r="VU12" s="156"/>
      <c r="VV12" s="156"/>
      <c r="VW12" s="156"/>
      <c r="VX12" s="156"/>
      <c r="VY12" s="156"/>
      <c r="VZ12" s="156"/>
      <c r="WA12" s="156"/>
      <c r="WB12" s="156"/>
      <c r="WC12" s="156"/>
      <c r="WD12" s="156"/>
      <c r="WE12" s="156"/>
      <c r="WF12" s="156"/>
      <c r="WG12" s="156"/>
      <c r="WH12" s="156"/>
      <c r="WI12" s="156"/>
      <c r="WJ12" s="156"/>
      <c r="WK12" s="156"/>
      <c r="WL12" s="156"/>
      <c r="WM12" s="156"/>
      <c r="WN12" s="156"/>
      <c r="WO12" s="156"/>
      <c r="WP12" s="156"/>
      <c r="WQ12" s="156"/>
      <c r="WR12" s="156"/>
      <c r="WS12" s="156"/>
      <c r="WT12" s="156"/>
      <c r="WU12" s="156"/>
      <c r="WV12" s="156"/>
      <c r="WW12" s="156"/>
      <c r="WX12" s="156"/>
      <c r="WY12" s="156"/>
      <c r="WZ12" s="156"/>
      <c r="XA12" s="156"/>
      <c r="XB12" s="156"/>
      <c r="XC12" s="156"/>
      <c r="XD12" s="156"/>
      <c r="XE12" s="156"/>
      <c r="XF12" s="156"/>
      <c r="XG12" s="156"/>
      <c r="XH12" s="156"/>
      <c r="XI12" s="156"/>
      <c r="XJ12" s="156"/>
      <c r="XK12" s="156"/>
      <c r="XL12" s="156"/>
      <c r="XM12" s="156"/>
      <c r="XN12" s="156"/>
      <c r="XO12" s="156"/>
      <c r="XP12" s="156"/>
      <c r="XQ12" s="156"/>
      <c r="XR12" s="156"/>
      <c r="XS12" s="156"/>
      <c r="XT12" s="156"/>
      <c r="XU12" s="156"/>
      <c r="XV12" s="156"/>
      <c r="XW12" s="156"/>
      <c r="XX12" s="156"/>
      <c r="XY12" s="156"/>
      <c r="XZ12" s="156"/>
      <c r="YA12" s="156"/>
      <c r="YB12" s="156"/>
      <c r="YC12" s="156"/>
      <c r="YD12" s="156"/>
      <c r="YE12" s="156"/>
      <c r="YF12" s="156"/>
      <c r="YG12" s="156"/>
      <c r="YH12" s="156"/>
      <c r="YI12" s="156"/>
      <c r="YJ12" s="156"/>
      <c r="YK12" s="156"/>
      <c r="YL12" s="156"/>
      <c r="YM12" s="156"/>
      <c r="YN12" s="156"/>
      <c r="YO12" s="156"/>
      <c r="YP12" s="156"/>
      <c r="YQ12" s="156"/>
      <c r="YR12" s="156"/>
      <c r="YS12" s="156"/>
      <c r="YT12" s="156"/>
      <c r="YU12" s="156"/>
      <c r="YV12" s="156"/>
      <c r="YW12" s="156"/>
      <c r="YX12" s="156"/>
      <c r="YY12" s="156"/>
      <c r="YZ12" s="156"/>
      <c r="ZA12" s="156"/>
      <c r="ZB12" s="156"/>
      <c r="ZC12" s="156"/>
      <c r="ZD12" s="156"/>
      <c r="ZE12" s="156"/>
      <c r="ZF12" s="156"/>
      <c r="ZG12" s="156"/>
      <c r="ZH12" s="156"/>
      <c r="ZI12" s="156"/>
      <c r="ZJ12" s="156"/>
      <c r="ZK12" s="156"/>
      <c r="ZL12" s="156"/>
      <c r="ZM12" s="156"/>
      <c r="ZN12" s="156"/>
      <c r="ZO12" s="156"/>
      <c r="ZP12" s="156"/>
      <c r="ZQ12" s="156"/>
      <c r="ZR12" s="156"/>
      <c r="ZS12" s="156"/>
      <c r="ZT12" s="156"/>
      <c r="ZU12" s="156"/>
      <c r="ZV12" s="156"/>
      <c r="ZW12" s="156"/>
      <c r="ZX12" s="156"/>
      <c r="ZY12" s="156"/>
      <c r="ZZ12" s="156"/>
      <c r="AAA12" s="156"/>
      <c r="AAB12" s="156"/>
      <c r="AAC12" s="156"/>
      <c r="AAD12" s="156"/>
      <c r="AAE12" s="156"/>
      <c r="AAF12" s="156"/>
      <c r="AAG12" s="156"/>
      <c r="AAH12" s="156"/>
      <c r="AAI12" s="156"/>
      <c r="AAJ12" s="156"/>
      <c r="AAK12" s="156"/>
      <c r="AAL12" s="156"/>
      <c r="AAM12" s="156"/>
      <c r="AAN12" s="156"/>
      <c r="AAO12" s="156"/>
      <c r="AAP12" s="156"/>
      <c r="AAQ12" s="156"/>
      <c r="AAR12" s="156"/>
      <c r="AAS12" s="156"/>
      <c r="AAT12" s="156"/>
      <c r="AAU12" s="156"/>
      <c r="AAV12" s="156"/>
      <c r="AAW12" s="156"/>
      <c r="AAX12" s="156"/>
      <c r="AAY12" s="156"/>
      <c r="AAZ12" s="156"/>
      <c r="ABA12" s="156"/>
      <c r="ABB12" s="156"/>
      <c r="ABC12" s="156"/>
      <c r="ABD12" s="156"/>
      <c r="ABE12" s="156"/>
      <c r="ABF12" s="156"/>
      <c r="ABG12" s="156"/>
      <c r="ABH12" s="156"/>
      <c r="ABI12" s="156"/>
      <c r="ABJ12" s="156"/>
      <c r="ABK12" s="156"/>
      <c r="ABL12" s="156"/>
      <c r="ABM12" s="156"/>
      <c r="ABN12" s="156"/>
      <c r="ABO12" s="156"/>
      <c r="ABP12" s="156"/>
      <c r="ABQ12" s="156"/>
      <c r="ABR12" s="156"/>
      <c r="ABS12" s="156"/>
      <c r="ABT12" s="156"/>
      <c r="ABU12" s="156"/>
      <c r="ABV12" s="156"/>
      <c r="ABW12" s="156"/>
      <c r="ABX12" s="156"/>
      <c r="ABY12" s="156"/>
      <c r="ABZ12" s="156"/>
      <c r="ACA12" s="156"/>
      <c r="ACB12" s="156"/>
      <c r="ACC12" s="156"/>
      <c r="ACD12" s="156"/>
      <c r="ACE12" s="156"/>
      <c r="ACF12" s="156"/>
      <c r="ACG12" s="156"/>
      <c r="ACH12" s="156"/>
      <c r="ACI12" s="156"/>
      <c r="ACJ12" s="156"/>
      <c r="ACK12" s="156"/>
      <c r="ACL12" s="156"/>
      <c r="ACM12" s="156"/>
      <c r="ACN12" s="156"/>
      <c r="ACO12" s="156"/>
      <c r="ACP12" s="156"/>
      <c r="ACQ12" s="156"/>
      <c r="ACR12" s="156"/>
      <c r="ACS12" s="156"/>
      <c r="ACT12" s="156"/>
      <c r="ACU12" s="156"/>
      <c r="ACV12" s="156"/>
      <c r="ACW12" s="156"/>
      <c r="ACX12" s="156"/>
      <c r="ACY12" s="156"/>
      <c r="ACZ12" s="156"/>
      <c r="ADA12" s="156"/>
      <c r="ADB12" s="156"/>
      <c r="ADC12" s="156"/>
      <c r="ADD12" s="156"/>
      <c r="ADE12" s="156"/>
      <c r="ADF12" s="156"/>
      <c r="ADG12" s="156"/>
      <c r="ADH12" s="156"/>
      <c r="ADI12" s="156"/>
      <c r="ADJ12" s="156"/>
      <c r="ADK12" s="156"/>
      <c r="ADL12" s="156"/>
      <c r="ADM12" s="156"/>
      <c r="ADN12" s="156"/>
      <c r="ADO12" s="156"/>
      <c r="ADP12" s="156"/>
      <c r="ADQ12" s="156"/>
      <c r="ADR12" s="156"/>
      <c r="ADS12" s="156"/>
      <c r="ADT12" s="156"/>
      <c r="ADU12" s="156"/>
      <c r="ADV12" s="156"/>
      <c r="ADW12" s="156"/>
      <c r="ADX12" s="156"/>
      <c r="ADY12" s="156"/>
      <c r="ADZ12" s="156"/>
      <c r="AEA12" s="156"/>
      <c r="AEB12" s="156"/>
      <c r="AEC12" s="156"/>
      <c r="AED12" s="156"/>
      <c r="AEE12" s="156"/>
      <c r="AEF12" s="156"/>
      <c r="AEG12" s="156"/>
      <c r="AEH12" s="156"/>
      <c r="AEI12" s="156"/>
      <c r="AEJ12" s="156"/>
      <c r="AEK12" s="156"/>
      <c r="AEL12" s="156"/>
      <c r="AEM12" s="156"/>
      <c r="AEN12" s="156"/>
      <c r="AEO12" s="156"/>
      <c r="AEP12" s="156"/>
      <c r="AEQ12" s="156"/>
      <c r="AER12" s="156"/>
      <c r="AES12" s="156"/>
      <c r="AET12" s="156"/>
      <c r="AEU12" s="156"/>
      <c r="AEV12" s="156"/>
      <c r="AEW12" s="156"/>
      <c r="AEX12" s="156"/>
      <c r="AEY12" s="156"/>
      <c r="AEZ12" s="156"/>
      <c r="AFA12" s="156"/>
      <c r="AFB12" s="156"/>
      <c r="AFC12" s="156"/>
      <c r="AFD12" s="156"/>
      <c r="AFE12" s="156"/>
      <c r="AFF12" s="156"/>
      <c r="AFG12" s="156"/>
      <c r="AFH12" s="156"/>
      <c r="AFI12" s="156"/>
      <c r="AFJ12" s="156"/>
      <c r="AFK12" s="156"/>
      <c r="AFL12" s="156"/>
      <c r="AFM12" s="156"/>
      <c r="AFN12" s="156"/>
      <c r="AFO12" s="156"/>
      <c r="AFP12" s="156"/>
      <c r="AFQ12" s="156"/>
      <c r="AFR12" s="156"/>
      <c r="AFS12" s="156"/>
      <c r="AFT12" s="156"/>
      <c r="AFU12" s="156"/>
      <c r="AFV12" s="156"/>
      <c r="AFW12" s="156"/>
      <c r="AFX12" s="156"/>
      <c r="AFY12" s="156"/>
      <c r="AFZ12" s="156"/>
      <c r="AGA12" s="156"/>
      <c r="AGB12" s="156"/>
      <c r="AGC12" s="156"/>
      <c r="AGD12" s="156"/>
      <c r="AGE12" s="156"/>
      <c r="AGF12" s="156"/>
      <c r="AGG12" s="156"/>
      <c r="AGH12" s="156"/>
      <c r="AGI12" s="156"/>
      <c r="AGJ12" s="156"/>
      <c r="AGK12" s="156"/>
      <c r="AGL12" s="156"/>
      <c r="AGM12" s="156"/>
      <c r="AGN12" s="156"/>
      <c r="AGO12" s="156"/>
      <c r="AGP12" s="156"/>
      <c r="AGQ12" s="156"/>
      <c r="AGR12" s="156"/>
      <c r="AGS12" s="156"/>
      <c r="AGT12" s="156"/>
      <c r="AGU12" s="156"/>
      <c r="AGV12" s="156"/>
      <c r="AGW12" s="156"/>
      <c r="AGX12" s="156"/>
      <c r="AGY12" s="156"/>
      <c r="AGZ12" s="156"/>
      <c r="AHA12" s="156"/>
      <c r="AHB12" s="156"/>
      <c r="AHC12" s="156"/>
      <c r="AHD12" s="156"/>
      <c r="AHE12" s="156"/>
      <c r="AHF12" s="156"/>
      <c r="AHG12" s="156"/>
      <c r="AHH12" s="156"/>
      <c r="AHI12" s="156"/>
      <c r="AHJ12" s="156"/>
      <c r="AHK12" s="156"/>
      <c r="AHL12" s="156"/>
      <c r="AHM12" s="156"/>
      <c r="AHN12" s="156"/>
      <c r="AHO12" s="156"/>
      <c r="AHP12" s="156"/>
      <c r="AHQ12" s="156"/>
      <c r="AHR12" s="156"/>
      <c r="AHS12" s="156"/>
      <c r="AHT12" s="156"/>
      <c r="AHU12" s="156"/>
      <c r="AHV12" s="156"/>
      <c r="AHW12" s="156"/>
      <c r="AHX12" s="156"/>
      <c r="AHY12" s="156"/>
      <c r="AHZ12" s="156"/>
      <c r="AIA12" s="156"/>
      <c r="AIB12" s="156"/>
      <c r="AIC12" s="156"/>
      <c r="AID12" s="156"/>
      <c r="AIE12" s="156"/>
      <c r="AIF12" s="156"/>
      <c r="AIG12" s="156"/>
      <c r="AIH12" s="156"/>
      <c r="AII12" s="156"/>
      <c r="AIJ12" s="156"/>
      <c r="AIK12" s="156"/>
      <c r="AIL12" s="156"/>
      <c r="AIM12" s="156"/>
      <c r="AIN12" s="156"/>
      <c r="AIO12" s="156"/>
      <c r="AIP12" s="156"/>
      <c r="AIQ12" s="156"/>
      <c r="AIR12" s="156"/>
      <c r="AIS12" s="156"/>
      <c r="AIT12" s="156"/>
      <c r="AIU12" s="156"/>
      <c r="AIV12" s="156"/>
      <c r="AIW12" s="156"/>
      <c r="AIX12" s="156"/>
      <c r="AIY12" s="156"/>
      <c r="AIZ12" s="156"/>
      <c r="AJA12" s="156"/>
      <c r="AJB12" s="156"/>
      <c r="AJC12" s="156"/>
      <c r="AJD12" s="156"/>
      <c r="AJE12" s="156"/>
      <c r="AJF12" s="156"/>
      <c r="AJG12" s="156"/>
      <c r="AJH12" s="156"/>
      <c r="AJI12" s="156"/>
      <c r="AJJ12" s="156"/>
      <c r="AJK12" s="156"/>
      <c r="AJL12" s="156"/>
      <c r="AJM12" s="156"/>
      <c r="AJN12" s="156"/>
      <c r="AJO12" s="156"/>
      <c r="AJP12" s="156"/>
      <c r="AJQ12" s="156"/>
      <c r="AJR12" s="156"/>
      <c r="AJS12" s="156"/>
      <c r="AJT12" s="156"/>
      <c r="AJU12" s="156"/>
      <c r="AJV12" s="156"/>
      <c r="AJW12" s="156"/>
      <c r="AJX12" s="156"/>
      <c r="AJY12" s="156"/>
      <c r="AJZ12" s="156"/>
      <c r="AKA12" s="156"/>
      <c r="AKB12" s="156"/>
      <c r="AKC12" s="156"/>
      <c r="AKD12" s="156"/>
      <c r="AKE12" s="156"/>
      <c r="AKF12" s="156"/>
      <c r="AKG12" s="156"/>
      <c r="AKH12" s="156"/>
      <c r="AKI12" s="156"/>
      <c r="AKJ12" s="156"/>
      <c r="AKK12" s="156"/>
      <c r="AKL12" s="156"/>
      <c r="AKM12" s="156"/>
      <c r="AKN12" s="156"/>
      <c r="AKO12" s="156"/>
      <c r="AKP12" s="156"/>
      <c r="AKQ12" s="156"/>
      <c r="AKR12" s="156"/>
      <c r="AKS12" s="156"/>
      <c r="AKT12" s="156"/>
      <c r="AKU12" s="156"/>
      <c r="AKV12" s="156"/>
      <c r="AKW12" s="156"/>
      <c r="AKX12" s="156"/>
      <c r="AKY12" s="156"/>
      <c r="AKZ12" s="156"/>
      <c r="ALA12" s="156"/>
      <c r="ALB12" s="156"/>
      <c r="ALC12" s="156"/>
      <c r="ALD12" s="156"/>
      <c r="ALE12" s="156"/>
      <c r="ALF12" s="156"/>
      <c r="ALG12" s="156"/>
      <c r="ALH12" s="156"/>
      <c r="ALI12" s="156"/>
      <c r="ALJ12" s="156"/>
      <c r="ALK12" s="156"/>
      <c r="ALL12" s="156"/>
      <c r="ALM12" s="156"/>
      <c r="ALN12" s="156"/>
      <c r="ALO12" s="156"/>
      <c r="ALP12" s="156"/>
      <c r="ALQ12" s="156"/>
      <c r="ALR12" s="156"/>
      <c r="ALS12" s="156"/>
      <c r="ALT12" s="156"/>
      <c r="ALU12" s="156"/>
      <c r="ALV12" s="156"/>
      <c r="ALW12" s="156"/>
      <c r="ALX12" s="156"/>
      <c r="ALY12" s="156"/>
      <c r="ALZ12" s="156"/>
      <c r="AMA12" s="156"/>
      <c r="AMB12" s="156"/>
      <c r="AMC12" s="156"/>
      <c r="AMD12" s="156"/>
      <c r="AME12" s="156"/>
    </row>
    <row r="13" spans="1:1025" ht="30">
      <c r="A13" s="89">
        <v>3</v>
      </c>
      <c r="B13" s="90"/>
      <c r="C13" s="91" t="s">
        <v>111</v>
      </c>
      <c r="D13" s="92" t="s">
        <v>27</v>
      </c>
      <c r="E13" s="93">
        <v>210</v>
      </c>
      <c r="F13" s="93"/>
      <c r="G13" s="93"/>
      <c r="H13" s="94"/>
      <c r="I13" s="207">
        <v>0</v>
      </c>
      <c r="J13" s="93"/>
      <c r="K13" s="94"/>
      <c r="L13" s="94"/>
      <c r="M13" s="94"/>
      <c r="N13" s="94"/>
      <c r="O13" s="94"/>
      <c r="P13" s="94"/>
    </row>
    <row r="14" spans="1:1025" ht="30">
      <c r="A14" s="89">
        <v>4</v>
      </c>
      <c r="B14" s="90"/>
      <c r="C14" s="91" t="s">
        <v>112</v>
      </c>
      <c r="D14" s="95" t="s">
        <v>27</v>
      </c>
      <c r="E14" s="94">
        <v>264</v>
      </c>
      <c r="F14" s="93"/>
      <c r="G14" s="93"/>
      <c r="H14" s="94"/>
      <c r="I14" s="207">
        <v>0</v>
      </c>
      <c r="J14" s="93"/>
      <c r="K14" s="94"/>
      <c r="L14" s="94"/>
      <c r="M14" s="94"/>
      <c r="N14" s="94"/>
      <c r="O14" s="94"/>
      <c r="P14" s="94"/>
    </row>
    <row r="15" spans="1:1025" ht="30">
      <c r="A15" s="89">
        <v>5</v>
      </c>
      <c r="B15" s="90"/>
      <c r="C15" s="91" t="s">
        <v>113</v>
      </c>
      <c r="D15" s="92" t="s">
        <v>27</v>
      </c>
      <c r="E15" s="93">
        <v>12</v>
      </c>
      <c r="F15" s="93"/>
      <c r="G15" s="93"/>
      <c r="H15" s="94"/>
      <c r="I15" s="207">
        <v>0</v>
      </c>
      <c r="J15" s="93"/>
      <c r="K15" s="94"/>
      <c r="L15" s="94"/>
      <c r="M15" s="94"/>
      <c r="N15" s="94"/>
      <c r="O15" s="94"/>
      <c r="P15" s="94"/>
    </row>
    <row r="16" spans="1:1025">
      <c r="A16" s="89">
        <v>6</v>
      </c>
      <c r="B16" s="90"/>
      <c r="C16" s="96" t="s">
        <v>177</v>
      </c>
      <c r="D16" s="95" t="s">
        <v>70</v>
      </c>
      <c r="E16" s="94">
        <v>2</v>
      </c>
      <c r="F16" s="93"/>
      <c r="G16" s="94"/>
      <c r="H16" s="94"/>
      <c r="I16" s="207">
        <v>0</v>
      </c>
      <c r="J16" s="93"/>
      <c r="K16" s="94"/>
      <c r="L16" s="94"/>
      <c r="M16" s="94"/>
      <c r="N16" s="94"/>
      <c r="O16" s="94"/>
      <c r="P16" s="94"/>
    </row>
    <row r="17" spans="1:16">
      <c r="A17" s="89">
        <v>7</v>
      </c>
      <c r="B17" s="90"/>
      <c r="C17" s="143" t="s">
        <v>264</v>
      </c>
      <c r="D17" s="95" t="s">
        <v>70</v>
      </c>
      <c r="E17" s="94">
        <v>1</v>
      </c>
      <c r="F17" s="93"/>
      <c r="G17" s="94"/>
      <c r="H17" s="94"/>
      <c r="I17" s="207">
        <v>0</v>
      </c>
      <c r="J17" s="93"/>
      <c r="K17" s="94"/>
      <c r="L17" s="94"/>
      <c r="M17" s="94"/>
      <c r="N17" s="94"/>
      <c r="O17" s="94"/>
      <c r="P17" s="94"/>
    </row>
    <row r="18" spans="1:16">
      <c r="A18" s="89">
        <v>8</v>
      </c>
      <c r="B18" s="90"/>
      <c r="C18" s="143" t="s">
        <v>265</v>
      </c>
      <c r="D18" s="95" t="s">
        <v>70</v>
      </c>
      <c r="E18" s="94">
        <v>1</v>
      </c>
      <c r="F18" s="93"/>
      <c r="G18" s="94"/>
      <c r="H18" s="94"/>
      <c r="I18" s="207">
        <v>0</v>
      </c>
      <c r="J18" s="93"/>
      <c r="K18" s="94"/>
      <c r="L18" s="94"/>
      <c r="M18" s="94"/>
      <c r="N18" s="94"/>
      <c r="O18" s="94"/>
      <c r="P18" s="94"/>
    </row>
    <row r="19" spans="1:16">
      <c r="A19" s="89">
        <v>9</v>
      </c>
      <c r="B19" s="90"/>
      <c r="C19" s="143" t="s">
        <v>266</v>
      </c>
      <c r="D19" s="95" t="s">
        <v>70</v>
      </c>
      <c r="E19" s="94">
        <v>1</v>
      </c>
      <c r="F19" s="93"/>
      <c r="G19" s="94"/>
      <c r="H19" s="94"/>
      <c r="I19" s="207">
        <v>0</v>
      </c>
      <c r="J19" s="93"/>
      <c r="K19" s="94"/>
      <c r="L19" s="94"/>
      <c r="M19" s="94"/>
      <c r="N19" s="94"/>
      <c r="O19" s="94"/>
      <c r="P19" s="94"/>
    </row>
    <row r="20" spans="1:16">
      <c r="A20" s="89">
        <v>10</v>
      </c>
      <c r="B20" s="90"/>
      <c r="C20" s="143" t="s">
        <v>267</v>
      </c>
      <c r="D20" s="95" t="s">
        <v>70</v>
      </c>
      <c r="E20" s="94">
        <v>1</v>
      </c>
      <c r="F20" s="93"/>
      <c r="G20" s="94"/>
      <c r="H20" s="94"/>
      <c r="I20" s="207">
        <v>0</v>
      </c>
      <c r="J20" s="93"/>
      <c r="K20" s="94"/>
      <c r="L20" s="94"/>
      <c r="M20" s="94"/>
      <c r="N20" s="94"/>
      <c r="O20" s="94"/>
      <c r="P20" s="94"/>
    </row>
    <row r="21" spans="1:16" ht="30">
      <c r="A21" s="89">
        <v>11</v>
      </c>
      <c r="B21" s="90"/>
      <c r="C21" s="96" t="s">
        <v>284</v>
      </c>
      <c r="D21" s="95" t="s">
        <v>70</v>
      </c>
      <c r="E21" s="94">
        <v>6</v>
      </c>
      <c r="F21" s="93"/>
      <c r="G21" s="94"/>
      <c r="H21" s="94"/>
      <c r="I21" s="207">
        <v>0</v>
      </c>
      <c r="J21" s="93"/>
      <c r="K21" s="94"/>
      <c r="L21" s="94"/>
      <c r="M21" s="94"/>
      <c r="N21" s="94"/>
      <c r="O21" s="94"/>
      <c r="P21" s="94"/>
    </row>
    <row r="22" spans="1:16" ht="30">
      <c r="A22" s="89">
        <v>12</v>
      </c>
      <c r="B22" s="90"/>
      <c r="C22" s="96" t="s">
        <v>285</v>
      </c>
      <c r="D22" s="95" t="s">
        <v>70</v>
      </c>
      <c r="E22" s="94">
        <v>1</v>
      </c>
      <c r="F22" s="93"/>
      <c r="G22" s="94"/>
      <c r="H22" s="94"/>
      <c r="I22" s="207">
        <v>0</v>
      </c>
      <c r="J22" s="93"/>
      <c r="K22" s="94"/>
      <c r="L22" s="94"/>
      <c r="M22" s="94"/>
      <c r="N22" s="94"/>
      <c r="O22" s="94"/>
      <c r="P22" s="94"/>
    </row>
    <row r="23" spans="1:16">
      <c r="A23" s="89">
        <v>13</v>
      </c>
      <c r="B23" s="90"/>
      <c r="C23" s="143" t="s">
        <v>286</v>
      </c>
      <c r="D23" s="95" t="s">
        <v>70</v>
      </c>
      <c r="E23" s="94">
        <v>2</v>
      </c>
      <c r="F23" s="93"/>
      <c r="G23" s="94"/>
      <c r="H23" s="94"/>
      <c r="I23" s="207">
        <v>0</v>
      </c>
      <c r="J23" s="93"/>
      <c r="K23" s="94"/>
      <c r="L23" s="94"/>
      <c r="M23" s="94"/>
      <c r="N23" s="94"/>
      <c r="O23" s="94"/>
      <c r="P23" s="94"/>
    </row>
    <row r="24" spans="1:16" ht="30">
      <c r="A24" s="89">
        <v>14</v>
      </c>
      <c r="B24" s="90"/>
      <c r="C24" s="91" t="s">
        <v>292</v>
      </c>
      <c r="D24" s="95" t="s">
        <v>70</v>
      </c>
      <c r="E24" s="93">
        <v>2</v>
      </c>
      <c r="F24" s="93"/>
      <c r="G24" s="93"/>
      <c r="H24" s="94"/>
      <c r="I24" s="207">
        <v>0</v>
      </c>
      <c r="J24" s="93"/>
      <c r="K24" s="94"/>
      <c r="L24" s="94"/>
      <c r="M24" s="94"/>
      <c r="N24" s="94"/>
      <c r="O24" s="94"/>
      <c r="P24" s="94"/>
    </row>
    <row r="25" spans="1:16" ht="30">
      <c r="A25" s="89">
        <v>15</v>
      </c>
      <c r="B25" s="90"/>
      <c r="C25" s="91" t="s">
        <v>293</v>
      </c>
      <c r="D25" s="95" t="s">
        <v>70</v>
      </c>
      <c r="E25" s="29">
        <v>2</v>
      </c>
      <c r="F25" s="93"/>
      <c r="G25" s="93"/>
      <c r="H25" s="94"/>
      <c r="I25" s="207">
        <v>0</v>
      </c>
      <c r="J25" s="93"/>
      <c r="K25" s="94"/>
      <c r="L25" s="94"/>
      <c r="M25" s="94"/>
      <c r="N25" s="94"/>
      <c r="O25" s="94"/>
      <c r="P25" s="94"/>
    </row>
    <row r="26" spans="1:16" ht="30">
      <c r="A26" s="89">
        <v>16</v>
      </c>
      <c r="B26" s="97"/>
      <c r="C26" s="91" t="s">
        <v>294</v>
      </c>
      <c r="D26" s="95" t="s">
        <v>70</v>
      </c>
      <c r="E26" s="29">
        <v>2</v>
      </c>
      <c r="F26" s="93"/>
      <c r="G26" s="93"/>
      <c r="H26" s="94"/>
      <c r="I26" s="207">
        <v>0</v>
      </c>
      <c r="J26" s="93"/>
      <c r="K26" s="94"/>
      <c r="L26" s="94"/>
      <c r="M26" s="94"/>
      <c r="N26" s="94"/>
      <c r="O26" s="94"/>
      <c r="P26" s="94"/>
    </row>
    <row r="27" spans="1:16" ht="30">
      <c r="A27" s="89">
        <v>17</v>
      </c>
      <c r="B27" s="97"/>
      <c r="C27" s="91" t="s">
        <v>297</v>
      </c>
      <c r="D27" s="95" t="s">
        <v>70</v>
      </c>
      <c r="E27" s="29">
        <v>2</v>
      </c>
      <c r="F27" s="93"/>
      <c r="G27" s="93"/>
      <c r="H27" s="94"/>
      <c r="I27" s="207">
        <v>0</v>
      </c>
      <c r="J27" s="93"/>
      <c r="K27" s="94"/>
      <c r="L27" s="94"/>
      <c r="M27" s="94"/>
      <c r="N27" s="94"/>
      <c r="O27" s="94"/>
      <c r="P27" s="94"/>
    </row>
    <row r="28" spans="1:16" ht="30">
      <c r="A28" s="89">
        <v>18</v>
      </c>
      <c r="B28" s="97"/>
      <c r="C28" s="91" t="s">
        <v>295</v>
      </c>
      <c r="D28" s="95" t="s">
        <v>70</v>
      </c>
      <c r="E28" s="29">
        <v>1</v>
      </c>
      <c r="F28" s="93"/>
      <c r="G28" s="93"/>
      <c r="H28" s="94"/>
      <c r="I28" s="207">
        <v>0</v>
      </c>
      <c r="J28" s="93"/>
      <c r="K28" s="94"/>
      <c r="L28" s="94"/>
      <c r="M28" s="94"/>
      <c r="N28" s="94"/>
      <c r="O28" s="94"/>
      <c r="P28" s="94"/>
    </row>
    <row r="29" spans="1:16" ht="30">
      <c r="A29" s="89">
        <v>19</v>
      </c>
      <c r="B29" s="97"/>
      <c r="C29" s="91" t="s">
        <v>296</v>
      </c>
      <c r="D29" s="95" t="s">
        <v>70</v>
      </c>
      <c r="E29" s="29">
        <v>1</v>
      </c>
      <c r="F29" s="93"/>
      <c r="G29" s="93"/>
      <c r="H29" s="94"/>
      <c r="I29" s="207">
        <v>0</v>
      </c>
      <c r="J29" s="93"/>
      <c r="K29" s="94"/>
      <c r="L29" s="94"/>
      <c r="M29" s="94"/>
      <c r="N29" s="94"/>
      <c r="O29" s="94"/>
      <c r="P29" s="94"/>
    </row>
    <row r="30" spans="1:16" ht="45">
      <c r="A30" s="89">
        <v>20</v>
      </c>
      <c r="B30" s="97"/>
      <c r="C30" s="98" t="s">
        <v>183</v>
      </c>
      <c r="D30" s="99" t="s">
        <v>70</v>
      </c>
      <c r="E30" s="94">
        <v>2</v>
      </c>
      <c r="F30" s="93"/>
      <c r="G30" s="94"/>
      <c r="H30" s="94"/>
      <c r="I30" s="207">
        <v>0</v>
      </c>
      <c r="J30" s="93"/>
      <c r="K30" s="94"/>
      <c r="L30" s="94"/>
      <c r="M30" s="94"/>
      <c r="N30" s="94"/>
      <c r="O30" s="94"/>
      <c r="P30" s="94"/>
    </row>
    <row r="31" spans="1:16" ht="45">
      <c r="A31" s="89">
        <v>21</v>
      </c>
      <c r="B31" s="97"/>
      <c r="C31" s="98" t="s">
        <v>184</v>
      </c>
      <c r="D31" s="99" t="s">
        <v>70</v>
      </c>
      <c r="E31" s="94">
        <v>2</v>
      </c>
      <c r="F31" s="93"/>
      <c r="G31" s="94"/>
      <c r="H31" s="94"/>
      <c r="I31" s="207">
        <v>0</v>
      </c>
      <c r="J31" s="93"/>
      <c r="K31" s="94"/>
      <c r="L31" s="94"/>
      <c r="M31" s="94"/>
      <c r="N31" s="94"/>
      <c r="O31" s="94"/>
      <c r="P31" s="94"/>
    </row>
    <row r="32" spans="1:16" ht="45">
      <c r="A32" s="89">
        <v>22</v>
      </c>
      <c r="B32" s="97"/>
      <c r="C32" s="98" t="s">
        <v>258</v>
      </c>
      <c r="D32" s="99" t="s">
        <v>70</v>
      </c>
      <c r="E32" s="29">
        <v>2</v>
      </c>
      <c r="F32" s="93"/>
      <c r="G32" s="94"/>
      <c r="H32" s="94"/>
      <c r="I32" s="207">
        <v>0</v>
      </c>
      <c r="J32" s="93"/>
      <c r="K32" s="94"/>
      <c r="L32" s="94"/>
      <c r="M32" s="94"/>
      <c r="N32" s="94"/>
      <c r="O32" s="94"/>
      <c r="P32" s="94"/>
    </row>
    <row r="33" spans="1:16" ht="45">
      <c r="A33" s="89">
        <v>23</v>
      </c>
      <c r="B33" s="97"/>
      <c r="C33" s="98" t="s">
        <v>180</v>
      </c>
      <c r="D33" s="99" t="s">
        <v>70</v>
      </c>
      <c r="E33" s="29">
        <v>2</v>
      </c>
      <c r="F33" s="93"/>
      <c r="G33" s="94"/>
      <c r="H33" s="94"/>
      <c r="I33" s="207">
        <v>0</v>
      </c>
      <c r="J33" s="93"/>
      <c r="K33" s="94"/>
      <c r="L33" s="94"/>
      <c r="M33" s="94"/>
      <c r="N33" s="94"/>
      <c r="O33" s="94"/>
      <c r="P33" s="94"/>
    </row>
    <row r="34" spans="1:16" ht="45">
      <c r="A34" s="89">
        <v>24</v>
      </c>
      <c r="B34" s="97"/>
      <c r="C34" s="98" t="s">
        <v>298</v>
      </c>
      <c r="D34" s="99" t="s">
        <v>70</v>
      </c>
      <c r="E34" s="29">
        <v>1</v>
      </c>
      <c r="F34" s="93"/>
      <c r="G34" s="94"/>
      <c r="H34" s="94"/>
      <c r="I34" s="207">
        <v>0</v>
      </c>
      <c r="J34" s="93"/>
      <c r="K34" s="94"/>
      <c r="L34" s="94"/>
      <c r="M34" s="94"/>
      <c r="N34" s="94"/>
      <c r="O34" s="94"/>
      <c r="P34" s="94"/>
    </row>
    <row r="35" spans="1:16" ht="45">
      <c r="A35" s="89">
        <v>25</v>
      </c>
      <c r="B35" s="97"/>
      <c r="C35" s="98" t="s">
        <v>179</v>
      </c>
      <c r="D35" s="99" t="s">
        <v>70</v>
      </c>
      <c r="E35" s="29">
        <v>1</v>
      </c>
      <c r="F35" s="93"/>
      <c r="G35" s="94"/>
      <c r="H35" s="94"/>
      <c r="I35" s="207">
        <v>0</v>
      </c>
      <c r="J35" s="93"/>
      <c r="K35" s="94"/>
      <c r="L35" s="94"/>
      <c r="M35" s="94"/>
      <c r="N35" s="94"/>
      <c r="O35" s="94"/>
      <c r="P35" s="94"/>
    </row>
    <row r="36" spans="1:16" ht="45">
      <c r="A36" s="89">
        <v>26</v>
      </c>
      <c r="B36" s="97"/>
      <c r="C36" s="98" t="s">
        <v>178</v>
      </c>
      <c r="D36" s="99" t="s">
        <v>70</v>
      </c>
      <c r="E36" s="29">
        <v>2</v>
      </c>
      <c r="F36" s="93"/>
      <c r="G36" s="94"/>
      <c r="H36" s="94"/>
      <c r="I36" s="207">
        <v>0</v>
      </c>
      <c r="J36" s="93"/>
      <c r="K36" s="94"/>
      <c r="L36" s="94"/>
      <c r="M36" s="94"/>
      <c r="N36" s="94"/>
      <c r="O36" s="94"/>
      <c r="P36" s="94"/>
    </row>
    <row r="37" spans="1:16" ht="45">
      <c r="A37" s="89">
        <v>27</v>
      </c>
      <c r="B37" s="97"/>
      <c r="C37" s="98" t="s">
        <v>244</v>
      </c>
      <c r="D37" s="99" t="s">
        <v>70</v>
      </c>
      <c r="E37" s="29">
        <v>1</v>
      </c>
      <c r="F37" s="93"/>
      <c r="G37" s="94"/>
      <c r="H37" s="94"/>
      <c r="I37" s="207">
        <v>0</v>
      </c>
      <c r="J37" s="93"/>
      <c r="K37" s="94"/>
      <c r="L37" s="94"/>
      <c r="M37" s="94"/>
      <c r="N37" s="94"/>
      <c r="O37" s="94"/>
      <c r="P37" s="94"/>
    </row>
    <row r="38" spans="1:16" ht="45">
      <c r="A38" s="89">
        <v>28</v>
      </c>
      <c r="B38" s="97"/>
      <c r="C38" s="98" t="s">
        <v>243</v>
      </c>
      <c r="D38" s="99" t="s">
        <v>70</v>
      </c>
      <c r="E38" s="29">
        <v>1</v>
      </c>
      <c r="F38" s="93"/>
      <c r="G38" s="94"/>
      <c r="H38" s="94"/>
      <c r="I38" s="207">
        <v>0</v>
      </c>
      <c r="J38" s="93"/>
      <c r="K38" s="94"/>
      <c r="L38" s="94"/>
      <c r="M38" s="94"/>
      <c r="N38" s="94"/>
      <c r="O38" s="94"/>
      <c r="P38" s="94"/>
    </row>
    <row r="39" spans="1:16" ht="45">
      <c r="A39" s="89">
        <v>29</v>
      </c>
      <c r="B39" s="97"/>
      <c r="C39" s="98" t="s">
        <v>182</v>
      </c>
      <c r="D39" s="99" t="s">
        <v>70</v>
      </c>
      <c r="E39" s="29">
        <v>2</v>
      </c>
      <c r="F39" s="93"/>
      <c r="G39" s="94"/>
      <c r="H39" s="94"/>
      <c r="I39" s="207">
        <v>0</v>
      </c>
      <c r="J39" s="93"/>
      <c r="K39" s="94"/>
      <c r="L39" s="94"/>
      <c r="M39" s="94"/>
      <c r="N39" s="94"/>
      <c r="O39" s="94"/>
      <c r="P39" s="94"/>
    </row>
    <row r="40" spans="1:16" ht="45">
      <c r="A40" s="89">
        <v>30</v>
      </c>
      <c r="B40" s="97"/>
      <c r="C40" s="98" t="s">
        <v>181</v>
      </c>
      <c r="D40" s="99" t="s">
        <v>70</v>
      </c>
      <c r="E40" s="29">
        <v>2</v>
      </c>
      <c r="F40" s="93"/>
      <c r="G40" s="94"/>
      <c r="H40" s="94"/>
      <c r="I40" s="207">
        <v>0</v>
      </c>
      <c r="J40" s="93"/>
      <c r="K40" s="94"/>
      <c r="L40" s="94"/>
      <c r="M40" s="94"/>
      <c r="N40" s="94"/>
      <c r="O40" s="94"/>
      <c r="P40" s="94"/>
    </row>
    <row r="41" spans="1:16">
      <c r="A41" s="89">
        <v>31</v>
      </c>
      <c r="B41" s="97"/>
      <c r="C41" s="100" t="s">
        <v>259</v>
      </c>
      <c r="D41" s="99" t="s">
        <v>70</v>
      </c>
      <c r="E41" s="29">
        <v>2</v>
      </c>
      <c r="F41" s="93"/>
      <c r="G41" s="93"/>
      <c r="H41" s="94"/>
      <c r="I41" s="207">
        <v>0</v>
      </c>
      <c r="J41" s="93"/>
      <c r="K41" s="94"/>
      <c r="L41" s="94"/>
      <c r="M41" s="94"/>
      <c r="N41" s="94"/>
      <c r="O41" s="94"/>
      <c r="P41" s="94"/>
    </row>
    <row r="42" spans="1:16">
      <c r="A42" s="89">
        <v>32</v>
      </c>
      <c r="B42" s="97"/>
      <c r="C42" s="100" t="s">
        <v>115</v>
      </c>
      <c r="D42" s="99" t="s">
        <v>70</v>
      </c>
      <c r="E42" s="29">
        <v>2</v>
      </c>
      <c r="F42" s="93"/>
      <c r="G42" s="93"/>
      <c r="H42" s="94"/>
      <c r="I42" s="207">
        <v>0</v>
      </c>
      <c r="J42" s="93"/>
      <c r="K42" s="94"/>
      <c r="L42" s="94"/>
      <c r="M42" s="94"/>
      <c r="N42" s="94"/>
      <c r="O42" s="94"/>
      <c r="P42" s="94"/>
    </row>
    <row r="43" spans="1:16">
      <c r="A43" s="89">
        <v>33</v>
      </c>
      <c r="B43" s="97"/>
      <c r="C43" s="91" t="s">
        <v>114</v>
      </c>
      <c r="D43" s="99" t="s">
        <v>70</v>
      </c>
      <c r="E43" s="94">
        <v>6</v>
      </c>
      <c r="F43" s="93"/>
      <c r="G43" s="93"/>
      <c r="H43" s="94"/>
      <c r="I43" s="207">
        <v>0</v>
      </c>
      <c r="J43" s="93"/>
      <c r="K43" s="94"/>
      <c r="L43" s="94"/>
      <c r="M43" s="94"/>
      <c r="N43" s="94"/>
      <c r="O43" s="94"/>
      <c r="P43" s="94"/>
    </row>
    <row r="44" spans="1:16">
      <c r="A44" s="89">
        <v>34</v>
      </c>
      <c r="B44" s="97"/>
      <c r="C44" s="100" t="s">
        <v>116</v>
      </c>
      <c r="D44" s="99" t="s">
        <v>70</v>
      </c>
      <c r="E44" s="29">
        <v>2</v>
      </c>
      <c r="F44" s="93"/>
      <c r="G44" s="93"/>
      <c r="H44" s="94"/>
      <c r="I44" s="207">
        <v>0</v>
      </c>
      <c r="J44" s="93"/>
      <c r="K44" s="94"/>
      <c r="L44" s="94"/>
      <c r="M44" s="94"/>
      <c r="N44" s="94"/>
      <c r="O44" s="94"/>
      <c r="P44" s="94"/>
    </row>
    <row r="45" spans="1:16">
      <c r="A45" s="89">
        <v>35</v>
      </c>
      <c r="B45" s="97"/>
      <c r="C45" s="91" t="s">
        <v>252</v>
      </c>
      <c r="D45" s="99" t="s">
        <v>70</v>
      </c>
      <c r="E45" s="94">
        <v>2</v>
      </c>
      <c r="F45" s="93"/>
      <c r="G45" s="93"/>
      <c r="H45" s="94"/>
      <c r="I45" s="207">
        <v>0</v>
      </c>
      <c r="J45" s="93"/>
      <c r="K45" s="94"/>
      <c r="L45" s="94"/>
      <c r="M45" s="94"/>
      <c r="N45" s="94"/>
      <c r="O45" s="94"/>
      <c r="P45" s="94"/>
    </row>
    <row r="46" spans="1:16">
      <c r="A46" s="89">
        <v>36</v>
      </c>
      <c r="B46" s="97"/>
      <c r="C46" s="91" t="s">
        <v>118</v>
      </c>
      <c r="D46" s="99" t="s">
        <v>70</v>
      </c>
      <c r="E46" s="94">
        <v>2</v>
      </c>
      <c r="F46" s="93"/>
      <c r="G46" s="93"/>
      <c r="H46" s="94"/>
      <c r="I46" s="207">
        <v>0</v>
      </c>
      <c r="J46" s="93"/>
      <c r="K46" s="94"/>
      <c r="L46" s="94"/>
      <c r="M46" s="94"/>
      <c r="N46" s="94"/>
      <c r="O46" s="94"/>
      <c r="P46" s="94"/>
    </row>
    <row r="47" spans="1:16">
      <c r="A47" s="89">
        <v>37</v>
      </c>
      <c r="B47" s="97"/>
      <c r="C47" s="91" t="s">
        <v>117</v>
      </c>
      <c r="D47" s="99" t="s">
        <v>70</v>
      </c>
      <c r="E47" s="94">
        <v>6</v>
      </c>
      <c r="F47" s="93"/>
      <c r="G47" s="93"/>
      <c r="H47" s="94"/>
      <c r="I47" s="207">
        <v>0</v>
      </c>
      <c r="J47" s="93"/>
      <c r="K47" s="94"/>
      <c r="L47" s="94"/>
      <c r="M47" s="94"/>
      <c r="N47" s="94"/>
      <c r="O47" s="94"/>
      <c r="P47" s="94"/>
    </row>
    <row r="48" spans="1:16">
      <c r="A48" s="89">
        <v>38</v>
      </c>
      <c r="B48" s="97"/>
      <c r="C48" s="91" t="s">
        <v>119</v>
      </c>
      <c r="D48" s="99" t="s">
        <v>70</v>
      </c>
      <c r="E48" s="94">
        <v>2</v>
      </c>
      <c r="F48" s="93"/>
      <c r="G48" s="93"/>
      <c r="H48" s="94"/>
      <c r="I48" s="207">
        <v>0</v>
      </c>
      <c r="J48" s="93"/>
      <c r="K48" s="94"/>
      <c r="L48" s="94"/>
      <c r="M48" s="94"/>
      <c r="N48" s="94"/>
      <c r="O48" s="94"/>
      <c r="P48" s="94"/>
    </row>
    <row r="49" spans="1:16">
      <c r="A49" s="89">
        <v>39</v>
      </c>
      <c r="B49" s="97"/>
      <c r="C49" s="91" t="s">
        <v>185</v>
      </c>
      <c r="D49" s="99" t="s">
        <v>27</v>
      </c>
      <c r="E49" s="94">
        <v>240</v>
      </c>
      <c r="F49" s="93"/>
      <c r="G49" s="93"/>
      <c r="H49" s="94"/>
      <c r="I49" s="207">
        <v>0</v>
      </c>
      <c r="J49" s="93"/>
      <c r="K49" s="94"/>
      <c r="L49" s="94"/>
      <c r="M49" s="94"/>
      <c r="N49" s="94"/>
      <c r="O49" s="94"/>
      <c r="P49" s="94"/>
    </row>
    <row r="50" spans="1:16">
      <c r="A50" s="89">
        <v>40</v>
      </c>
      <c r="B50" s="97"/>
      <c r="C50" s="101" t="s">
        <v>287</v>
      </c>
      <c r="D50" s="99" t="s">
        <v>70</v>
      </c>
      <c r="E50" s="94">
        <v>92</v>
      </c>
      <c r="F50" s="93"/>
      <c r="G50" s="93"/>
      <c r="H50" s="94"/>
      <c r="I50" s="207">
        <v>0</v>
      </c>
      <c r="J50" s="93"/>
      <c r="K50" s="94"/>
      <c r="L50" s="94"/>
      <c r="M50" s="94"/>
      <c r="N50" s="94"/>
      <c r="O50" s="94"/>
      <c r="P50" s="94"/>
    </row>
    <row r="51" spans="1:16">
      <c r="A51" s="89">
        <v>41</v>
      </c>
      <c r="B51" s="97"/>
      <c r="C51" s="91" t="s">
        <v>288</v>
      </c>
      <c r="D51" s="99" t="s">
        <v>70</v>
      </c>
      <c r="E51" s="94">
        <v>26</v>
      </c>
      <c r="F51" s="93"/>
      <c r="G51" s="93"/>
      <c r="H51" s="94"/>
      <c r="I51" s="207">
        <v>0</v>
      </c>
      <c r="J51" s="93"/>
      <c r="K51" s="94"/>
      <c r="L51" s="94"/>
      <c r="M51" s="94"/>
      <c r="N51" s="94"/>
      <c r="O51" s="94"/>
      <c r="P51" s="94"/>
    </row>
    <row r="52" spans="1:16" ht="30">
      <c r="A52" s="89">
        <v>42</v>
      </c>
      <c r="B52" s="97"/>
      <c r="C52" s="102" t="s">
        <v>291</v>
      </c>
      <c r="D52" s="99" t="s">
        <v>70</v>
      </c>
      <c r="E52" s="94">
        <v>64</v>
      </c>
      <c r="F52" s="93"/>
      <c r="G52" s="93"/>
      <c r="H52" s="94"/>
      <c r="I52" s="207">
        <v>0</v>
      </c>
      <c r="J52" s="93"/>
      <c r="K52" s="94"/>
      <c r="L52" s="94"/>
      <c r="M52" s="94"/>
      <c r="N52" s="94"/>
      <c r="O52" s="94"/>
      <c r="P52" s="94"/>
    </row>
    <row r="53" spans="1:16" ht="30">
      <c r="A53" s="89">
        <v>43</v>
      </c>
      <c r="B53" s="97"/>
      <c r="C53" s="102" t="s">
        <v>290</v>
      </c>
      <c r="D53" s="99" t="s">
        <v>70</v>
      </c>
      <c r="E53" s="94">
        <v>72</v>
      </c>
      <c r="F53" s="93"/>
      <c r="G53" s="93"/>
      <c r="H53" s="94"/>
      <c r="I53" s="207">
        <v>0</v>
      </c>
      <c r="J53" s="93"/>
      <c r="K53" s="94"/>
      <c r="L53" s="94"/>
      <c r="M53" s="94"/>
      <c r="N53" s="94"/>
      <c r="O53" s="94"/>
      <c r="P53" s="94"/>
    </row>
    <row r="54" spans="1:16">
      <c r="A54" s="89">
        <v>44</v>
      </c>
      <c r="B54" s="97"/>
      <c r="C54" s="103" t="s">
        <v>289</v>
      </c>
      <c r="D54" s="99" t="s">
        <v>70</v>
      </c>
      <c r="E54" s="94">
        <v>12</v>
      </c>
      <c r="F54" s="93"/>
      <c r="G54" s="93"/>
      <c r="H54" s="94"/>
      <c r="I54" s="207">
        <v>0</v>
      </c>
      <c r="J54" s="93"/>
      <c r="K54" s="94"/>
      <c r="L54" s="94"/>
      <c r="M54" s="94"/>
      <c r="N54" s="94"/>
      <c r="O54" s="94"/>
      <c r="P54" s="94"/>
    </row>
    <row r="55" spans="1:16" ht="30">
      <c r="A55" s="89">
        <v>45</v>
      </c>
      <c r="B55" s="97"/>
      <c r="C55" s="91" t="s">
        <v>310</v>
      </c>
      <c r="D55" s="99" t="s">
        <v>70</v>
      </c>
      <c r="E55" s="94">
        <v>2</v>
      </c>
      <c r="F55" s="93"/>
      <c r="G55" s="93"/>
      <c r="H55" s="94"/>
      <c r="I55" s="207">
        <v>0</v>
      </c>
      <c r="J55" s="93"/>
      <c r="K55" s="94"/>
      <c r="L55" s="94"/>
      <c r="M55" s="94"/>
      <c r="N55" s="94"/>
      <c r="O55" s="94"/>
      <c r="P55" s="94"/>
    </row>
    <row r="56" spans="1:16" ht="30">
      <c r="A56" s="89">
        <v>46</v>
      </c>
      <c r="B56" s="97"/>
      <c r="C56" s="91" t="s">
        <v>311</v>
      </c>
      <c r="D56" s="99" t="s">
        <v>70</v>
      </c>
      <c r="E56" s="94">
        <v>2</v>
      </c>
      <c r="F56" s="93"/>
      <c r="G56" s="93"/>
      <c r="H56" s="94"/>
      <c r="I56" s="207">
        <v>0</v>
      </c>
      <c r="J56" s="93"/>
      <c r="K56" s="94"/>
      <c r="L56" s="94"/>
      <c r="M56" s="94"/>
      <c r="N56" s="94"/>
      <c r="O56" s="94"/>
      <c r="P56" s="94"/>
    </row>
    <row r="57" spans="1:16" ht="30">
      <c r="A57" s="89">
        <v>47</v>
      </c>
      <c r="B57" s="97"/>
      <c r="C57" s="91" t="s">
        <v>299</v>
      </c>
      <c r="D57" s="99" t="s">
        <v>70</v>
      </c>
      <c r="E57" s="94">
        <v>2</v>
      </c>
      <c r="F57" s="93"/>
      <c r="G57" s="93"/>
      <c r="H57" s="94"/>
      <c r="I57" s="207">
        <v>0</v>
      </c>
      <c r="J57" s="93"/>
      <c r="K57" s="94"/>
      <c r="L57" s="94"/>
      <c r="M57" s="94"/>
      <c r="N57" s="94"/>
      <c r="O57" s="94"/>
      <c r="P57" s="94"/>
    </row>
    <row r="58" spans="1:16" ht="30">
      <c r="A58" s="89">
        <v>48</v>
      </c>
      <c r="B58" s="97"/>
      <c r="C58" s="91" t="s">
        <v>300</v>
      </c>
      <c r="D58" s="99" t="s">
        <v>70</v>
      </c>
      <c r="E58" s="94">
        <v>2</v>
      </c>
      <c r="F58" s="93"/>
      <c r="G58" s="93"/>
      <c r="H58" s="94"/>
      <c r="I58" s="207">
        <v>0</v>
      </c>
      <c r="J58" s="93"/>
      <c r="K58" s="94"/>
      <c r="L58" s="94"/>
      <c r="M58" s="94"/>
      <c r="N58" s="94"/>
      <c r="O58" s="94"/>
      <c r="P58" s="94"/>
    </row>
    <row r="59" spans="1:16" ht="30">
      <c r="A59" s="89">
        <v>49</v>
      </c>
      <c r="B59" s="97"/>
      <c r="C59" s="91" t="s">
        <v>301</v>
      </c>
      <c r="D59" s="99" t="s">
        <v>70</v>
      </c>
      <c r="E59" s="94">
        <v>1</v>
      </c>
      <c r="F59" s="93"/>
      <c r="G59" s="93"/>
      <c r="H59" s="94"/>
      <c r="I59" s="207">
        <v>0</v>
      </c>
      <c r="J59" s="93"/>
      <c r="K59" s="94"/>
      <c r="L59" s="94"/>
      <c r="M59" s="94"/>
      <c r="N59" s="94"/>
      <c r="O59" s="94"/>
      <c r="P59" s="94"/>
    </row>
    <row r="60" spans="1:16" ht="30">
      <c r="A60" s="89">
        <v>50</v>
      </c>
      <c r="B60" s="97"/>
      <c r="C60" s="91" t="s">
        <v>302</v>
      </c>
      <c r="D60" s="99" t="s">
        <v>70</v>
      </c>
      <c r="E60" s="94">
        <v>1</v>
      </c>
      <c r="F60" s="93"/>
      <c r="G60" s="93"/>
      <c r="H60" s="94"/>
      <c r="I60" s="207">
        <v>0</v>
      </c>
      <c r="J60" s="93"/>
      <c r="K60" s="94"/>
      <c r="L60" s="94"/>
      <c r="M60" s="94"/>
      <c r="N60" s="94"/>
      <c r="O60" s="94"/>
      <c r="P60" s="94"/>
    </row>
    <row r="61" spans="1:16">
      <c r="A61" s="89">
        <v>51</v>
      </c>
      <c r="B61" s="97"/>
      <c r="C61" s="91" t="s">
        <v>260</v>
      </c>
      <c r="D61" s="99" t="s">
        <v>70</v>
      </c>
      <c r="E61" s="94">
        <v>2</v>
      </c>
      <c r="F61" s="93"/>
      <c r="G61" s="93"/>
      <c r="H61" s="94"/>
      <c r="I61" s="207">
        <v>0</v>
      </c>
      <c r="J61" s="93"/>
      <c r="K61" s="94"/>
      <c r="L61" s="94"/>
      <c r="M61" s="94"/>
      <c r="N61" s="94"/>
      <c r="O61" s="94"/>
      <c r="P61" s="94"/>
    </row>
    <row r="62" spans="1:16">
      <c r="A62" s="89">
        <v>52</v>
      </c>
      <c r="B62" s="97"/>
      <c r="C62" s="104" t="s">
        <v>303</v>
      </c>
      <c r="D62" s="99" t="s">
        <v>70</v>
      </c>
      <c r="E62" s="94">
        <v>6</v>
      </c>
      <c r="F62" s="93"/>
      <c r="G62" s="93"/>
      <c r="H62" s="94"/>
      <c r="I62" s="207">
        <v>0</v>
      </c>
      <c r="J62" s="93"/>
      <c r="K62" s="94"/>
      <c r="L62" s="94"/>
      <c r="M62" s="94"/>
      <c r="N62" s="94"/>
      <c r="O62" s="94"/>
      <c r="P62" s="94"/>
    </row>
    <row r="63" spans="1:16">
      <c r="A63" s="89">
        <v>53</v>
      </c>
      <c r="B63" s="97"/>
      <c r="C63" s="104" t="s">
        <v>261</v>
      </c>
      <c r="D63" s="99" t="s">
        <v>70</v>
      </c>
      <c r="E63" s="94">
        <v>2</v>
      </c>
      <c r="F63" s="93"/>
      <c r="G63" s="93"/>
      <c r="H63" s="94"/>
      <c r="I63" s="207">
        <v>0</v>
      </c>
      <c r="J63" s="93"/>
      <c r="K63" s="94"/>
      <c r="L63" s="94"/>
      <c r="M63" s="94"/>
      <c r="N63" s="94"/>
      <c r="O63" s="94"/>
      <c r="P63" s="94"/>
    </row>
    <row r="64" spans="1:16" ht="30">
      <c r="A64" s="89">
        <v>54</v>
      </c>
      <c r="B64" s="97"/>
      <c r="C64" s="159" t="s">
        <v>312</v>
      </c>
      <c r="D64" s="99" t="s">
        <v>70</v>
      </c>
      <c r="E64" s="94">
        <v>2</v>
      </c>
      <c r="F64" s="93"/>
      <c r="G64" s="93"/>
      <c r="H64" s="94"/>
      <c r="I64" s="207">
        <v>0</v>
      </c>
      <c r="J64" s="93"/>
      <c r="K64" s="94"/>
      <c r="L64" s="94"/>
      <c r="M64" s="94"/>
      <c r="N64" s="94"/>
      <c r="O64" s="94"/>
      <c r="P64" s="94"/>
    </row>
    <row r="65" spans="1:16">
      <c r="A65" s="89">
        <v>55</v>
      </c>
      <c r="B65" s="97"/>
      <c r="C65" s="101" t="s">
        <v>189</v>
      </c>
      <c r="D65" s="99" t="s">
        <v>70</v>
      </c>
      <c r="E65" s="94">
        <v>8</v>
      </c>
      <c r="F65" s="93"/>
      <c r="G65" s="94"/>
      <c r="H65" s="94"/>
      <c r="I65" s="207">
        <v>0</v>
      </c>
      <c r="J65" s="93"/>
      <c r="K65" s="94"/>
      <c r="L65" s="94"/>
      <c r="M65" s="94"/>
      <c r="N65" s="94"/>
      <c r="O65" s="94"/>
      <c r="P65" s="94"/>
    </row>
    <row r="66" spans="1:16" ht="30">
      <c r="A66" s="89">
        <v>56</v>
      </c>
      <c r="B66" s="97"/>
      <c r="C66" s="91" t="s">
        <v>190</v>
      </c>
      <c r="D66" s="99" t="s">
        <v>70</v>
      </c>
      <c r="E66" s="94">
        <v>2</v>
      </c>
      <c r="F66" s="93"/>
      <c r="G66" s="94"/>
      <c r="H66" s="94"/>
      <c r="I66" s="207">
        <v>0</v>
      </c>
      <c r="J66" s="93"/>
      <c r="K66" s="94"/>
      <c r="L66" s="94"/>
      <c r="M66" s="94"/>
      <c r="N66" s="94"/>
      <c r="O66" s="94"/>
      <c r="P66" s="94"/>
    </row>
    <row r="67" spans="1:16" ht="30">
      <c r="A67" s="89">
        <v>57</v>
      </c>
      <c r="B67" s="97"/>
      <c r="C67" s="102" t="s">
        <v>304</v>
      </c>
      <c r="D67" s="99" t="s">
        <v>70</v>
      </c>
      <c r="E67" s="94">
        <v>2</v>
      </c>
      <c r="F67" s="93"/>
      <c r="G67" s="93"/>
      <c r="H67" s="94"/>
      <c r="I67" s="207">
        <v>0</v>
      </c>
      <c r="J67" s="93"/>
      <c r="K67" s="94"/>
      <c r="L67" s="94"/>
      <c r="M67" s="94"/>
      <c r="N67" s="94"/>
      <c r="O67" s="94"/>
      <c r="P67" s="94"/>
    </row>
    <row r="68" spans="1:16" ht="30">
      <c r="A68" s="89">
        <v>58</v>
      </c>
      <c r="B68" s="97"/>
      <c r="C68" s="102" t="s">
        <v>305</v>
      </c>
      <c r="D68" s="99" t="s">
        <v>70</v>
      </c>
      <c r="E68" s="94">
        <v>2</v>
      </c>
      <c r="F68" s="93"/>
      <c r="G68" s="93"/>
      <c r="H68" s="94"/>
      <c r="I68" s="207">
        <v>0</v>
      </c>
      <c r="J68" s="93"/>
      <c r="K68" s="94"/>
      <c r="L68" s="94"/>
      <c r="M68" s="94"/>
      <c r="N68" s="94"/>
      <c r="O68" s="94"/>
      <c r="P68" s="94"/>
    </row>
    <row r="69" spans="1:16">
      <c r="A69" s="89">
        <v>59</v>
      </c>
      <c r="B69" s="97"/>
      <c r="C69" s="102" t="s">
        <v>246</v>
      </c>
      <c r="D69" s="99" t="s">
        <v>70</v>
      </c>
      <c r="E69" s="94">
        <v>2</v>
      </c>
      <c r="F69" s="93"/>
      <c r="G69" s="93"/>
      <c r="H69" s="94"/>
      <c r="I69" s="207">
        <v>0</v>
      </c>
      <c r="J69" s="93"/>
      <c r="K69" s="94"/>
      <c r="L69" s="94"/>
      <c r="M69" s="94"/>
      <c r="N69" s="94"/>
      <c r="O69" s="94"/>
      <c r="P69" s="94"/>
    </row>
    <row r="70" spans="1:16" ht="30">
      <c r="A70" s="89">
        <v>60</v>
      </c>
      <c r="B70" s="97"/>
      <c r="C70" s="102" t="s">
        <v>191</v>
      </c>
      <c r="D70" s="99" t="s">
        <v>70</v>
      </c>
      <c r="E70" s="94">
        <v>2</v>
      </c>
      <c r="F70" s="93"/>
      <c r="G70" s="93"/>
      <c r="H70" s="94"/>
      <c r="I70" s="207">
        <v>0</v>
      </c>
      <c r="J70" s="93"/>
      <c r="K70" s="94"/>
      <c r="L70" s="94"/>
      <c r="M70" s="94"/>
      <c r="N70" s="94"/>
      <c r="O70" s="94"/>
      <c r="P70" s="94"/>
    </row>
    <row r="71" spans="1:16" ht="30">
      <c r="A71" s="89">
        <v>61</v>
      </c>
      <c r="B71" s="97"/>
      <c r="C71" s="102" t="s">
        <v>192</v>
      </c>
      <c r="D71" s="99" t="s">
        <v>70</v>
      </c>
      <c r="E71" s="94">
        <v>1</v>
      </c>
      <c r="F71" s="93"/>
      <c r="G71" s="93"/>
      <c r="H71" s="94"/>
      <c r="I71" s="207">
        <v>0</v>
      </c>
      <c r="J71" s="93"/>
      <c r="K71" s="94"/>
      <c r="L71" s="94"/>
      <c r="M71" s="94"/>
      <c r="N71" s="94"/>
      <c r="O71" s="94"/>
      <c r="P71" s="94"/>
    </row>
    <row r="72" spans="1:16" ht="30">
      <c r="A72" s="89">
        <v>62</v>
      </c>
      <c r="B72" s="97"/>
      <c r="C72" s="102" t="s">
        <v>193</v>
      </c>
      <c r="D72" s="99" t="s">
        <v>70</v>
      </c>
      <c r="E72" s="94">
        <v>1</v>
      </c>
      <c r="F72" s="93"/>
      <c r="G72" s="93"/>
      <c r="H72" s="94"/>
      <c r="I72" s="207">
        <v>0</v>
      </c>
      <c r="J72" s="93"/>
      <c r="K72" s="94"/>
      <c r="L72" s="94"/>
      <c r="M72" s="94"/>
      <c r="N72" s="94"/>
      <c r="O72" s="94"/>
      <c r="P72" s="94"/>
    </row>
    <row r="73" spans="1:16">
      <c r="A73" s="89">
        <v>63</v>
      </c>
      <c r="B73" s="97"/>
      <c r="C73" s="102" t="s">
        <v>251</v>
      </c>
      <c r="D73" s="99" t="s">
        <v>70</v>
      </c>
      <c r="E73" s="94">
        <v>6</v>
      </c>
      <c r="F73" s="93"/>
      <c r="G73" s="93"/>
      <c r="H73" s="94"/>
      <c r="I73" s="207">
        <v>0</v>
      </c>
      <c r="J73" s="93"/>
      <c r="K73" s="94"/>
      <c r="L73" s="94"/>
      <c r="M73" s="94"/>
      <c r="N73" s="94"/>
      <c r="O73" s="94"/>
      <c r="P73" s="94"/>
    </row>
    <row r="74" spans="1:16" ht="30">
      <c r="A74" s="89">
        <v>64</v>
      </c>
      <c r="B74" s="97"/>
      <c r="C74" s="102" t="s">
        <v>194</v>
      </c>
      <c r="D74" s="99" t="s">
        <v>70</v>
      </c>
      <c r="E74" s="94">
        <v>1</v>
      </c>
      <c r="F74" s="93"/>
      <c r="G74" s="93"/>
      <c r="H74" s="94"/>
      <c r="I74" s="207">
        <v>0</v>
      </c>
      <c r="J74" s="93"/>
      <c r="K74" s="94"/>
      <c r="L74" s="94"/>
      <c r="M74" s="94"/>
      <c r="N74" s="94"/>
      <c r="O74" s="94"/>
      <c r="P74" s="94"/>
    </row>
    <row r="75" spans="1:16" ht="30">
      <c r="A75" s="89">
        <v>65</v>
      </c>
      <c r="B75" s="97"/>
      <c r="C75" s="102" t="s">
        <v>195</v>
      </c>
      <c r="D75" s="99" t="s">
        <v>70</v>
      </c>
      <c r="E75" s="94">
        <v>1</v>
      </c>
      <c r="F75" s="93"/>
      <c r="G75" s="93"/>
      <c r="H75" s="94"/>
      <c r="I75" s="207">
        <v>0</v>
      </c>
      <c r="J75" s="93"/>
      <c r="K75" s="94"/>
      <c r="L75" s="94"/>
      <c r="M75" s="94"/>
      <c r="N75" s="94"/>
      <c r="O75" s="94"/>
      <c r="P75" s="94"/>
    </row>
    <row r="76" spans="1:16">
      <c r="A76" s="89">
        <v>66</v>
      </c>
      <c r="B76" s="97"/>
      <c r="C76" s="91" t="s">
        <v>186</v>
      </c>
      <c r="D76" s="99" t="s">
        <v>70</v>
      </c>
      <c r="E76" s="94">
        <v>4</v>
      </c>
      <c r="F76" s="93"/>
      <c r="G76" s="93"/>
      <c r="H76" s="94"/>
      <c r="I76" s="207">
        <v>0</v>
      </c>
      <c r="J76" s="93"/>
      <c r="K76" s="94"/>
      <c r="L76" s="94"/>
      <c r="M76" s="94"/>
      <c r="N76" s="94"/>
      <c r="O76" s="94"/>
      <c r="P76" s="94"/>
    </row>
    <row r="77" spans="1:16" ht="30">
      <c r="A77" s="89">
        <v>67</v>
      </c>
      <c r="B77" s="97"/>
      <c r="C77" s="105" t="s">
        <v>187</v>
      </c>
      <c r="D77" s="99" t="s">
        <v>70</v>
      </c>
      <c r="E77" s="29">
        <v>1</v>
      </c>
      <c r="F77" s="93"/>
      <c r="G77" s="93"/>
      <c r="H77" s="94"/>
      <c r="I77" s="207">
        <v>0</v>
      </c>
      <c r="J77" s="93"/>
      <c r="K77" s="94"/>
      <c r="L77" s="94"/>
      <c r="M77" s="94"/>
      <c r="N77" s="94"/>
      <c r="O77" s="94"/>
      <c r="P77" s="94"/>
    </row>
    <row r="78" spans="1:16" ht="30">
      <c r="A78" s="89">
        <v>68</v>
      </c>
      <c r="B78" s="97"/>
      <c r="C78" s="105" t="s">
        <v>188</v>
      </c>
      <c r="D78" s="99" t="s">
        <v>70</v>
      </c>
      <c r="E78" s="29">
        <v>1</v>
      </c>
      <c r="F78" s="93"/>
      <c r="G78" s="93"/>
      <c r="H78" s="94"/>
      <c r="I78" s="207">
        <v>0</v>
      </c>
      <c r="J78" s="93"/>
      <c r="K78" s="94"/>
      <c r="L78" s="94"/>
      <c r="M78" s="94"/>
      <c r="N78" s="94"/>
      <c r="O78" s="94"/>
      <c r="P78" s="94"/>
    </row>
    <row r="79" spans="1:16">
      <c r="A79" s="89">
        <v>69</v>
      </c>
      <c r="B79" s="97"/>
      <c r="C79" s="106" t="s">
        <v>120</v>
      </c>
      <c r="D79" s="99" t="s">
        <v>70</v>
      </c>
      <c r="E79" s="94">
        <v>16</v>
      </c>
      <c r="F79" s="93"/>
      <c r="G79" s="93"/>
      <c r="H79" s="94"/>
      <c r="I79" s="207">
        <v>0</v>
      </c>
      <c r="J79" s="93"/>
      <c r="K79" s="94"/>
      <c r="L79" s="94"/>
      <c r="M79" s="94"/>
      <c r="N79" s="94"/>
      <c r="O79" s="94"/>
      <c r="P79" s="94"/>
    </row>
    <row r="80" spans="1:16">
      <c r="A80" s="89">
        <v>70</v>
      </c>
      <c r="B80" s="97"/>
      <c r="C80" s="106" t="s">
        <v>306</v>
      </c>
      <c r="D80" s="99" t="s">
        <v>70</v>
      </c>
      <c r="E80" s="94">
        <v>72</v>
      </c>
      <c r="F80" s="93"/>
      <c r="G80" s="93"/>
      <c r="H80" s="94"/>
      <c r="I80" s="207">
        <v>0</v>
      </c>
      <c r="J80" s="93"/>
      <c r="K80" s="94"/>
      <c r="L80" s="94"/>
      <c r="M80" s="94"/>
      <c r="N80" s="94"/>
      <c r="O80" s="94"/>
      <c r="P80" s="94"/>
    </row>
    <row r="81" spans="1:16">
      <c r="A81" s="89">
        <v>71</v>
      </c>
      <c r="B81" s="97"/>
      <c r="C81" s="106" t="s">
        <v>307</v>
      </c>
      <c r="D81" s="95" t="s">
        <v>73</v>
      </c>
      <c r="E81" s="94">
        <v>88</v>
      </c>
      <c r="F81" s="93"/>
      <c r="G81" s="93"/>
      <c r="H81" s="94"/>
      <c r="I81" s="207">
        <v>0</v>
      </c>
      <c r="J81" s="93"/>
      <c r="K81" s="94"/>
      <c r="L81" s="94"/>
      <c r="M81" s="94"/>
      <c r="N81" s="94"/>
      <c r="O81" s="94"/>
      <c r="P81" s="94"/>
    </row>
    <row r="82" spans="1:16">
      <c r="A82" s="89">
        <v>72</v>
      </c>
      <c r="B82" s="97"/>
      <c r="C82" s="106" t="s">
        <v>308</v>
      </c>
      <c r="D82" s="99" t="s">
        <v>70</v>
      </c>
      <c r="E82" s="94">
        <v>4</v>
      </c>
      <c r="F82" s="93"/>
      <c r="G82" s="93"/>
      <c r="H82" s="94"/>
      <c r="I82" s="207">
        <v>0</v>
      </c>
      <c r="J82" s="93"/>
      <c r="K82" s="94"/>
      <c r="L82" s="94"/>
      <c r="M82" s="94"/>
      <c r="N82" s="94"/>
      <c r="O82" s="94"/>
      <c r="P82" s="94"/>
    </row>
    <row r="83" spans="1:16">
      <c r="A83" s="89">
        <v>73</v>
      </c>
      <c r="B83" s="97"/>
      <c r="C83" s="100" t="s">
        <v>38</v>
      </c>
      <c r="D83" s="99" t="s">
        <v>70</v>
      </c>
      <c r="E83" s="29">
        <v>5</v>
      </c>
      <c r="F83" s="107"/>
      <c r="G83" s="93"/>
      <c r="H83" s="29"/>
      <c r="I83" s="207">
        <v>0</v>
      </c>
      <c r="J83" s="107"/>
      <c r="K83" s="29"/>
      <c r="L83" s="29"/>
      <c r="M83" s="29"/>
      <c r="N83" s="29"/>
      <c r="O83" s="29"/>
      <c r="P83" s="29"/>
    </row>
    <row r="84" spans="1:16">
      <c r="A84" s="89">
        <v>74</v>
      </c>
      <c r="B84" s="97"/>
      <c r="C84" s="100" t="s">
        <v>39</v>
      </c>
      <c r="D84" s="99" t="s">
        <v>27</v>
      </c>
      <c r="E84" s="29">
        <v>14</v>
      </c>
      <c r="F84" s="107"/>
      <c r="G84" s="93"/>
      <c r="H84" s="29"/>
      <c r="I84" s="207">
        <v>0</v>
      </c>
      <c r="J84" s="107"/>
      <c r="K84" s="29"/>
      <c r="L84" s="29"/>
      <c r="M84" s="29"/>
      <c r="N84" s="29"/>
      <c r="O84" s="29"/>
      <c r="P84" s="29"/>
    </row>
    <row r="85" spans="1:16">
      <c r="A85" s="89">
        <v>75</v>
      </c>
      <c r="B85" s="97"/>
      <c r="C85" s="108" t="s">
        <v>121</v>
      </c>
      <c r="D85" s="99" t="s">
        <v>70</v>
      </c>
      <c r="E85" s="28">
        <v>2</v>
      </c>
      <c r="F85" s="28"/>
      <c r="G85" s="28"/>
      <c r="H85" s="94"/>
      <c r="I85" s="28"/>
      <c r="J85" s="28"/>
      <c r="K85" s="29"/>
      <c r="L85" s="29"/>
      <c r="M85" s="29"/>
      <c r="N85" s="29"/>
      <c r="O85" s="29"/>
      <c r="P85" s="29"/>
    </row>
    <row r="86" spans="1:16">
      <c r="A86" s="89">
        <v>76</v>
      </c>
      <c r="B86" s="97"/>
      <c r="C86" s="108" t="s">
        <v>122</v>
      </c>
      <c r="D86" s="99" t="s">
        <v>70</v>
      </c>
      <c r="E86" s="29">
        <v>2</v>
      </c>
      <c r="F86" s="107"/>
      <c r="G86" s="28"/>
      <c r="H86" s="94"/>
      <c r="I86" s="29"/>
      <c r="J86" s="107"/>
      <c r="K86" s="29"/>
      <c r="L86" s="29"/>
      <c r="M86" s="29"/>
      <c r="N86" s="29"/>
      <c r="O86" s="29"/>
      <c r="P86" s="29"/>
    </row>
    <row r="87" spans="1:16" ht="30">
      <c r="A87" s="89">
        <v>77</v>
      </c>
      <c r="B87" s="97"/>
      <c r="C87" s="109" t="s">
        <v>196</v>
      </c>
      <c r="D87" s="99" t="s">
        <v>70</v>
      </c>
      <c r="E87" s="29">
        <v>8</v>
      </c>
      <c r="F87" s="107"/>
      <c r="G87" s="28"/>
      <c r="H87" s="29"/>
      <c r="I87" s="29"/>
      <c r="J87" s="107"/>
      <c r="K87" s="94"/>
      <c r="L87" s="94"/>
      <c r="M87" s="94"/>
      <c r="N87" s="94"/>
      <c r="O87" s="94"/>
      <c r="P87" s="94"/>
    </row>
    <row r="88" spans="1:16">
      <c r="A88" s="89">
        <v>78</v>
      </c>
      <c r="B88" s="97"/>
      <c r="C88" s="100" t="s">
        <v>245</v>
      </c>
      <c r="D88" s="95" t="s">
        <v>70</v>
      </c>
      <c r="E88" s="29">
        <v>2</v>
      </c>
      <c r="F88" s="107"/>
      <c r="G88" s="28"/>
      <c r="H88" s="29"/>
      <c r="I88" s="29"/>
      <c r="J88" s="107"/>
      <c r="K88" s="94"/>
      <c r="L88" s="94"/>
      <c r="M88" s="94"/>
      <c r="N88" s="94"/>
      <c r="O88" s="94"/>
      <c r="P88" s="94"/>
    </row>
    <row r="89" spans="1:16">
      <c r="A89" s="89">
        <v>79</v>
      </c>
      <c r="B89" s="97"/>
      <c r="C89" s="108" t="s">
        <v>247</v>
      </c>
      <c r="D89" s="99" t="s">
        <v>70</v>
      </c>
      <c r="E89" s="29">
        <v>2</v>
      </c>
      <c r="F89" s="107"/>
      <c r="G89" s="28"/>
      <c r="H89" s="94"/>
      <c r="I89" s="29"/>
      <c r="J89" s="107"/>
      <c r="K89" s="29"/>
      <c r="L89" s="29"/>
      <c r="M89" s="29"/>
      <c r="N89" s="29"/>
      <c r="O89" s="29"/>
      <c r="P89" s="29"/>
    </row>
    <row r="90" spans="1:16">
      <c r="A90" s="89">
        <v>80</v>
      </c>
      <c r="B90" s="97"/>
      <c r="C90" s="108" t="s">
        <v>248</v>
      </c>
      <c r="D90" s="99" t="s">
        <v>70</v>
      </c>
      <c r="E90" s="29">
        <v>2</v>
      </c>
      <c r="F90" s="107"/>
      <c r="G90" s="28"/>
      <c r="H90" s="94"/>
      <c r="I90" s="29"/>
      <c r="J90" s="107"/>
      <c r="K90" s="29"/>
      <c r="L90" s="29"/>
      <c r="M90" s="29"/>
      <c r="N90" s="29"/>
      <c r="O90" s="29"/>
      <c r="P90" s="29"/>
    </row>
    <row r="91" spans="1:16" ht="30">
      <c r="A91" s="89">
        <v>81</v>
      </c>
      <c r="B91" s="97"/>
      <c r="C91" s="100" t="s">
        <v>262</v>
      </c>
      <c r="D91" s="95" t="s">
        <v>70</v>
      </c>
      <c r="E91" s="29">
        <v>4</v>
      </c>
      <c r="F91" s="107"/>
      <c r="G91" s="28"/>
      <c r="H91" s="29"/>
      <c r="I91" s="29"/>
      <c r="J91" s="107"/>
      <c r="K91" s="94"/>
      <c r="L91" s="94"/>
      <c r="M91" s="94"/>
      <c r="N91" s="94"/>
      <c r="O91" s="94"/>
      <c r="P91" s="94"/>
    </row>
    <row r="92" spans="1:16" ht="30">
      <c r="A92" s="89">
        <v>82</v>
      </c>
      <c r="B92" s="97"/>
      <c r="C92" s="109" t="s">
        <v>263</v>
      </c>
      <c r="D92" s="99" t="s">
        <v>70</v>
      </c>
      <c r="E92" s="29">
        <v>2</v>
      </c>
      <c r="F92" s="107"/>
      <c r="G92" s="28"/>
      <c r="H92" s="29"/>
      <c r="I92" s="29"/>
      <c r="J92" s="107"/>
      <c r="K92" s="94"/>
      <c r="L92" s="94"/>
      <c r="M92" s="94"/>
      <c r="N92" s="94"/>
      <c r="O92" s="94"/>
      <c r="P92" s="94"/>
    </row>
    <row r="93" spans="1:16">
      <c r="A93" s="89">
        <v>83</v>
      </c>
      <c r="B93" s="97"/>
      <c r="C93" s="110" t="s">
        <v>197</v>
      </c>
      <c r="D93" s="95" t="s">
        <v>70</v>
      </c>
      <c r="E93" s="29">
        <v>2</v>
      </c>
      <c r="F93" s="107"/>
      <c r="G93" s="28"/>
      <c r="H93" s="29"/>
      <c r="I93" s="29"/>
      <c r="J93" s="107"/>
      <c r="K93" s="94"/>
      <c r="L93" s="94"/>
      <c r="M93" s="94"/>
      <c r="N93" s="94"/>
      <c r="O93" s="94"/>
      <c r="P93" s="94"/>
    </row>
    <row r="94" spans="1:16">
      <c r="A94" s="89">
        <v>84</v>
      </c>
      <c r="B94" s="97"/>
      <c r="C94" s="110" t="s">
        <v>198</v>
      </c>
      <c r="D94" s="95" t="s">
        <v>70</v>
      </c>
      <c r="E94" s="29">
        <v>4</v>
      </c>
      <c r="F94" s="107"/>
      <c r="G94" s="28"/>
      <c r="H94" s="29"/>
      <c r="I94" s="29"/>
      <c r="J94" s="107"/>
      <c r="K94" s="94"/>
      <c r="L94" s="94"/>
      <c r="M94" s="94"/>
      <c r="N94" s="94"/>
      <c r="O94" s="94"/>
      <c r="P94" s="94"/>
    </row>
    <row r="95" spans="1:16">
      <c r="A95" s="89">
        <v>85</v>
      </c>
      <c r="B95" s="97"/>
      <c r="C95" s="110" t="s">
        <v>199</v>
      </c>
      <c r="D95" s="95" t="s">
        <v>70</v>
      </c>
      <c r="E95" s="29">
        <v>4</v>
      </c>
      <c r="F95" s="107"/>
      <c r="G95" s="28"/>
      <c r="H95" s="29"/>
      <c r="I95" s="29"/>
      <c r="J95" s="107"/>
      <c r="K95" s="94"/>
      <c r="L95" s="94"/>
      <c r="M95" s="94"/>
      <c r="N95" s="94"/>
      <c r="O95" s="94"/>
      <c r="P95" s="94"/>
    </row>
    <row r="96" spans="1:16">
      <c r="A96" s="89">
        <v>86</v>
      </c>
      <c r="B96" s="97"/>
      <c r="C96" s="110" t="s">
        <v>228</v>
      </c>
      <c r="D96" s="95" t="s">
        <v>70</v>
      </c>
      <c r="E96" s="29">
        <v>2</v>
      </c>
      <c r="F96" s="107"/>
      <c r="G96" s="28"/>
      <c r="H96" s="29"/>
      <c r="I96" s="29"/>
      <c r="J96" s="107"/>
      <c r="K96" s="94"/>
      <c r="L96" s="94"/>
      <c r="M96" s="94"/>
      <c r="N96" s="94"/>
      <c r="O96" s="94"/>
      <c r="P96" s="94"/>
    </row>
    <row r="97" spans="1:16" ht="30">
      <c r="A97" s="89">
        <v>87</v>
      </c>
      <c r="B97" s="97"/>
      <c r="C97" s="110" t="s">
        <v>123</v>
      </c>
      <c r="D97" s="111" t="s">
        <v>27</v>
      </c>
      <c r="E97" s="28">
        <v>1</v>
      </c>
      <c r="F97" s="28"/>
      <c r="G97" s="28"/>
      <c r="H97" s="94"/>
      <c r="I97" s="28"/>
      <c r="J97" s="28"/>
      <c r="K97" s="94"/>
      <c r="L97" s="94"/>
      <c r="M97" s="94"/>
      <c r="N97" s="94"/>
      <c r="O97" s="94"/>
      <c r="P97" s="94"/>
    </row>
    <row r="98" spans="1:16" ht="30">
      <c r="A98" s="89">
        <v>88</v>
      </c>
      <c r="B98" s="97"/>
      <c r="C98" s="110" t="s">
        <v>124</v>
      </c>
      <c r="D98" s="111" t="s">
        <v>27</v>
      </c>
      <c r="E98" s="29">
        <v>1</v>
      </c>
      <c r="F98" s="107"/>
      <c r="G98" s="94"/>
      <c r="H98" s="94"/>
      <c r="I98" s="29"/>
      <c r="J98" s="107"/>
      <c r="K98" s="94"/>
      <c r="L98" s="94"/>
      <c r="M98" s="94"/>
      <c r="N98" s="94"/>
      <c r="O98" s="94"/>
      <c r="P98" s="94"/>
    </row>
    <row r="99" spans="1:16" ht="30">
      <c r="A99" s="89">
        <v>89</v>
      </c>
      <c r="B99" s="97"/>
      <c r="C99" s="110" t="s">
        <v>125</v>
      </c>
      <c r="D99" s="111" t="s">
        <v>27</v>
      </c>
      <c r="E99" s="29">
        <v>2</v>
      </c>
      <c r="F99" s="107"/>
      <c r="G99" s="94"/>
      <c r="H99" s="94"/>
      <c r="I99" s="29"/>
      <c r="J99" s="107"/>
      <c r="K99" s="94"/>
      <c r="L99" s="94"/>
      <c r="M99" s="94"/>
      <c r="N99" s="94"/>
      <c r="O99" s="94"/>
      <c r="P99" s="94"/>
    </row>
    <row r="100" spans="1:16">
      <c r="A100" s="89">
        <v>90</v>
      </c>
      <c r="B100" s="97"/>
      <c r="C100" s="110" t="s">
        <v>200</v>
      </c>
      <c r="D100" s="111" t="s">
        <v>27</v>
      </c>
      <c r="E100" s="28">
        <v>4</v>
      </c>
      <c r="F100" s="28"/>
      <c r="G100" s="28"/>
      <c r="H100" s="94"/>
      <c r="I100" s="28"/>
      <c r="J100" s="28"/>
      <c r="K100" s="94"/>
      <c r="L100" s="94"/>
      <c r="M100" s="94"/>
      <c r="N100" s="94"/>
      <c r="O100" s="94"/>
      <c r="P100" s="94"/>
    </row>
    <row r="101" spans="1:16">
      <c r="A101" s="89">
        <v>91</v>
      </c>
      <c r="B101" s="97"/>
      <c r="C101" s="110" t="s">
        <v>201</v>
      </c>
      <c r="D101" s="111" t="s">
        <v>27</v>
      </c>
      <c r="E101" s="28">
        <v>10</v>
      </c>
      <c r="F101" s="28"/>
      <c r="G101" s="28"/>
      <c r="H101" s="94"/>
      <c r="I101" s="28"/>
      <c r="J101" s="28"/>
      <c r="K101" s="94"/>
      <c r="L101" s="94"/>
      <c r="M101" s="94"/>
      <c r="N101" s="94"/>
      <c r="O101" s="94"/>
      <c r="P101" s="94"/>
    </row>
    <row r="102" spans="1:16">
      <c r="A102" s="89">
        <v>92</v>
      </c>
      <c r="B102" s="97"/>
      <c r="C102" s="91" t="s">
        <v>202</v>
      </c>
      <c r="D102" s="95" t="s">
        <v>27</v>
      </c>
      <c r="E102" s="28">
        <v>10</v>
      </c>
      <c r="F102" s="28"/>
      <c r="G102" s="28"/>
      <c r="H102" s="94"/>
      <c r="I102" s="28"/>
      <c r="J102" s="28"/>
      <c r="K102" s="94"/>
      <c r="L102" s="94"/>
      <c r="M102" s="94"/>
      <c r="N102" s="94"/>
      <c r="O102" s="94"/>
      <c r="P102" s="94"/>
    </row>
    <row r="103" spans="1:16">
      <c r="A103" s="89">
        <v>93</v>
      </c>
      <c r="B103" s="97"/>
      <c r="C103" s="91" t="s">
        <v>203</v>
      </c>
      <c r="D103" s="95" t="s">
        <v>27</v>
      </c>
      <c r="E103" s="28">
        <v>4</v>
      </c>
      <c r="F103" s="28"/>
      <c r="G103" s="28"/>
      <c r="H103" s="94"/>
      <c r="I103" s="28"/>
      <c r="J103" s="28"/>
      <c r="K103" s="94"/>
      <c r="L103" s="94"/>
      <c r="M103" s="94"/>
      <c r="N103" s="94"/>
      <c r="O103" s="94"/>
      <c r="P103" s="94"/>
    </row>
    <row r="104" spans="1:16">
      <c r="A104" s="89">
        <v>94</v>
      </c>
      <c r="B104" s="97"/>
      <c r="C104" s="91" t="s">
        <v>126</v>
      </c>
      <c r="D104" s="95" t="s">
        <v>27</v>
      </c>
      <c r="E104" s="29">
        <v>4</v>
      </c>
      <c r="F104" s="107"/>
      <c r="G104" s="28"/>
      <c r="H104" s="29"/>
      <c r="I104" s="29"/>
      <c r="J104" s="107"/>
      <c r="K104" s="94"/>
      <c r="L104" s="94"/>
      <c r="M104" s="94"/>
      <c r="N104" s="94"/>
      <c r="O104" s="94"/>
      <c r="P104" s="94"/>
    </row>
    <row r="105" spans="1:16">
      <c r="A105" s="89">
        <v>95</v>
      </c>
      <c r="B105" s="97"/>
      <c r="C105" s="112" t="s">
        <v>204</v>
      </c>
      <c r="D105" s="111" t="s">
        <v>27</v>
      </c>
      <c r="E105" s="28">
        <v>1</v>
      </c>
      <c r="F105" s="28"/>
      <c r="G105" s="28"/>
      <c r="H105" s="29"/>
      <c r="I105" s="28"/>
      <c r="J105" s="28"/>
      <c r="K105" s="29"/>
      <c r="L105" s="29"/>
      <c r="M105" s="29"/>
      <c r="N105" s="29"/>
      <c r="O105" s="29"/>
      <c r="P105" s="29"/>
    </row>
    <row r="106" spans="1:16">
      <c r="A106" s="89">
        <v>96</v>
      </c>
      <c r="B106" s="97"/>
      <c r="C106" s="112" t="s">
        <v>127</v>
      </c>
      <c r="D106" s="111" t="s">
        <v>27</v>
      </c>
      <c r="E106" s="29">
        <v>1</v>
      </c>
      <c r="F106" s="107"/>
      <c r="G106" s="28"/>
      <c r="H106" s="29"/>
      <c r="I106" s="29"/>
      <c r="J106" s="107"/>
      <c r="K106" s="29"/>
      <c r="L106" s="29"/>
      <c r="M106" s="29"/>
      <c r="N106" s="29"/>
      <c r="O106" s="29"/>
      <c r="P106" s="29"/>
    </row>
    <row r="107" spans="1:16">
      <c r="A107" s="89">
        <v>97</v>
      </c>
      <c r="B107" s="97"/>
      <c r="C107" s="112" t="s">
        <v>131</v>
      </c>
      <c r="D107" s="111" t="s">
        <v>27</v>
      </c>
      <c r="E107" s="29">
        <v>4</v>
      </c>
      <c r="F107" s="107"/>
      <c r="G107" s="28"/>
      <c r="H107" s="29"/>
      <c r="I107" s="29"/>
      <c r="J107" s="107"/>
      <c r="K107" s="29"/>
      <c r="L107" s="29"/>
      <c r="M107" s="29"/>
      <c r="N107" s="29"/>
      <c r="O107" s="29"/>
      <c r="P107" s="29"/>
    </row>
    <row r="108" spans="1:16">
      <c r="A108" s="89">
        <v>98</v>
      </c>
      <c r="B108" s="97"/>
      <c r="C108" s="112" t="s">
        <v>205</v>
      </c>
      <c r="D108" s="111" t="s">
        <v>27</v>
      </c>
      <c r="E108" s="29">
        <v>2</v>
      </c>
      <c r="F108" s="107"/>
      <c r="G108" s="28"/>
      <c r="H108" s="29"/>
      <c r="I108" s="29"/>
      <c r="J108" s="107"/>
      <c r="K108" s="29"/>
      <c r="L108" s="29"/>
      <c r="M108" s="29"/>
      <c r="N108" s="29"/>
      <c r="O108" s="29"/>
      <c r="P108" s="29"/>
    </row>
    <row r="109" spans="1:16">
      <c r="A109" s="89">
        <v>99</v>
      </c>
      <c r="B109" s="97"/>
      <c r="C109" s="112" t="s">
        <v>206</v>
      </c>
      <c r="D109" s="111" t="s">
        <v>27</v>
      </c>
      <c r="E109" s="29">
        <v>2</v>
      </c>
      <c r="F109" s="107"/>
      <c r="G109" s="28"/>
      <c r="H109" s="29"/>
      <c r="I109" s="29"/>
      <c r="J109" s="107"/>
      <c r="K109" s="29"/>
      <c r="L109" s="29"/>
      <c r="M109" s="29"/>
      <c r="N109" s="29"/>
      <c r="O109" s="29"/>
      <c r="P109" s="29"/>
    </row>
    <row r="110" spans="1:16">
      <c r="A110" s="89">
        <v>100</v>
      </c>
      <c r="B110" s="97"/>
      <c r="C110" s="112" t="s">
        <v>207</v>
      </c>
      <c r="D110" s="111" t="s">
        <v>27</v>
      </c>
      <c r="E110" s="29">
        <v>5</v>
      </c>
      <c r="F110" s="107"/>
      <c r="G110" s="28"/>
      <c r="H110" s="29"/>
      <c r="I110" s="29"/>
      <c r="J110" s="107"/>
      <c r="K110" s="29"/>
      <c r="L110" s="29"/>
      <c r="M110" s="29"/>
      <c r="N110" s="29"/>
      <c r="O110" s="29"/>
      <c r="P110" s="29"/>
    </row>
    <row r="111" spans="1:16">
      <c r="A111" s="89">
        <v>101</v>
      </c>
      <c r="B111" s="97"/>
      <c r="C111" s="112" t="s">
        <v>208</v>
      </c>
      <c r="D111" s="111" t="s">
        <v>27</v>
      </c>
      <c r="E111" s="29">
        <v>5</v>
      </c>
      <c r="F111" s="107"/>
      <c r="G111" s="28"/>
      <c r="H111" s="29"/>
      <c r="I111" s="29"/>
      <c r="J111" s="107"/>
      <c r="K111" s="29"/>
      <c r="L111" s="29"/>
      <c r="M111" s="29"/>
      <c r="N111" s="29"/>
      <c r="O111" s="29"/>
      <c r="P111" s="29"/>
    </row>
    <row r="112" spans="1:16">
      <c r="A112" s="89">
        <v>102</v>
      </c>
      <c r="B112" s="97"/>
      <c r="C112" s="112" t="s">
        <v>210</v>
      </c>
      <c r="D112" s="111" t="s">
        <v>27</v>
      </c>
      <c r="E112" s="29">
        <v>5</v>
      </c>
      <c r="F112" s="107"/>
      <c r="G112" s="28"/>
      <c r="H112" s="29"/>
      <c r="I112" s="29"/>
      <c r="J112" s="107"/>
      <c r="K112" s="29"/>
      <c r="L112" s="29"/>
      <c r="M112" s="29"/>
      <c r="N112" s="29"/>
      <c r="O112" s="29"/>
      <c r="P112" s="29"/>
    </row>
    <row r="113" spans="1:1024">
      <c r="A113" s="89">
        <v>103</v>
      </c>
      <c r="B113" s="97"/>
      <c r="C113" s="112" t="s">
        <v>209</v>
      </c>
      <c r="D113" s="111" t="s">
        <v>27</v>
      </c>
      <c r="E113" s="29">
        <v>5</v>
      </c>
      <c r="F113" s="107"/>
      <c r="G113" s="28"/>
      <c r="H113" s="29"/>
      <c r="I113" s="29"/>
      <c r="J113" s="107"/>
      <c r="K113" s="29"/>
      <c r="L113" s="29"/>
      <c r="M113" s="29"/>
      <c r="N113" s="29"/>
      <c r="O113" s="29"/>
      <c r="P113" s="29"/>
    </row>
    <row r="114" spans="1:1024">
      <c r="A114" s="89">
        <v>104</v>
      </c>
      <c r="B114" s="97"/>
      <c r="C114" s="112" t="s">
        <v>211</v>
      </c>
      <c r="D114" s="111" t="s">
        <v>27</v>
      </c>
      <c r="E114" s="29">
        <v>2</v>
      </c>
      <c r="F114" s="107"/>
      <c r="G114" s="28"/>
      <c r="H114" s="29"/>
      <c r="I114" s="29"/>
      <c r="J114" s="107"/>
      <c r="K114" s="29"/>
      <c r="L114" s="29"/>
      <c r="M114" s="29"/>
      <c r="N114" s="29"/>
      <c r="O114" s="29"/>
      <c r="P114" s="29"/>
    </row>
    <row r="115" spans="1:1024">
      <c r="A115" s="89">
        <v>105</v>
      </c>
      <c r="B115" s="97"/>
      <c r="C115" s="112" t="s">
        <v>212</v>
      </c>
      <c r="D115" s="111" t="s">
        <v>27</v>
      </c>
      <c r="E115" s="29">
        <v>2</v>
      </c>
      <c r="F115" s="107"/>
      <c r="G115" s="28"/>
      <c r="H115" s="29"/>
      <c r="I115" s="29"/>
      <c r="J115" s="107"/>
      <c r="K115" s="29"/>
      <c r="L115" s="29"/>
      <c r="M115" s="29"/>
      <c r="N115" s="29"/>
      <c r="O115" s="29"/>
      <c r="P115" s="29"/>
    </row>
    <row r="116" spans="1:1024">
      <c r="A116" s="89">
        <v>106</v>
      </c>
      <c r="B116" s="97"/>
      <c r="C116" s="97" t="s">
        <v>128</v>
      </c>
      <c r="D116" s="95" t="s">
        <v>27</v>
      </c>
      <c r="E116" s="94">
        <v>2</v>
      </c>
      <c r="F116" s="93"/>
      <c r="G116" s="93"/>
      <c r="H116" s="94"/>
      <c r="I116" s="93"/>
      <c r="J116" s="93"/>
      <c r="K116" s="94"/>
      <c r="L116" s="94"/>
      <c r="M116" s="94"/>
      <c r="N116" s="94"/>
      <c r="O116" s="94"/>
      <c r="P116" s="94"/>
    </row>
    <row r="117" spans="1:1024">
      <c r="A117" s="89">
        <v>107</v>
      </c>
      <c r="B117" s="97"/>
      <c r="C117" s="97" t="s">
        <v>129</v>
      </c>
      <c r="D117" s="95" t="s">
        <v>27</v>
      </c>
      <c r="E117" s="94">
        <v>2</v>
      </c>
      <c r="F117" s="93"/>
      <c r="G117" s="93"/>
      <c r="H117" s="94"/>
      <c r="I117" s="93"/>
      <c r="J117" s="93"/>
      <c r="K117" s="94"/>
      <c r="L117" s="94"/>
      <c r="M117" s="94"/>
      <c r="N117" s="94"/>
      <c r="O117" s="94"/>
      <c r="P117" s="94"/>
    </row>
    <row r="118" spans="1:1024">
      <c r="A118" s="89">
        <v>108</v>
      </c>
      <c r="B118" s="97"/>
      <c r="C118" s="100" t="s">
        <v>213</v>
      </c>
      <c r="D118" s="99" t="s">
        <v>70</v>
      </c>
      <c r="E118" s="29">
        <v>4</v>
      </c>
      <c r="F118" s="93"/>
      <c r="G118" s="28"/>
      <c r="H118" s="29"/>
      <c r="I118" s="29"/>
      <c r="J118" s="93"/>
      <c r="K118" s="29"/>
      <c r="L118" s="29"/>
      <c r="M118" s="29"/>
      <c r="N118" s="29"/>
      <c r="O118" s="29"/>
      <c r="P118" s="29"/>
      <c r="AMF118" s="82"/>
      <c r="AMG118" s="82"/>
      <c r="AMH118" s="82"/>
      <c r="AMI118" s="82"/>
      <c r="AMJ118" s="82"/>
    </row>
    <row r="119" spans="1:1024">
      <c r="A119" s="89">
        <v>109</v>
      </c>
      <c r="B119" s="97"/>
      <c r="C119" s="100" t="s">
        <v>214</v>
      </c>
      <c r="D119" s="99" t="s">
        <v>70</v>
      </c>
      <c r="E119" s="29">
        <v>2</v>
      </c>
      <c r="F119" s="93"/>
      <c r="G119" s="28"/>
      <c r="H119" s="29"/>
      <c r="I119" s="29"/>
      <c r="J119" s="93"/>
      <c r="K119" s="29"/>
      <c r="L119" s="29"/>
      <c r="M119" s="29"/>
      <c r="N119" s="29"/>
      <c r="O119" s="29"/>
      <c r="P119" s="29"/>
      <c r="AMF119" s="82"/>
      <c r="AMG119" s="82"/>
      <c r="AMH119" s="82"/>
      <c r="AMI119" s="82"/>
      <c r="AMJ119" s="82"/>
    </row>
    <row r="120" spans="1:1024">
      <c r="A120" s="89">
        <v>110</v>
      </c>
      <c r="B120" s="97"/>
      <c r="C120" s="100" t="s">
        <v>216</v>
      </c>
      <c r="D120" s="99" t="s">
        <v>70</v>
      </c>
      <c r="E120" s="94">
        <v>2</v>
      </c>
      <c r="F120" s="93"/>
      <c r="G120" s="28"/>
      <c r="H120" s="29"/>
      <c r="I120" s="94"/>
      <c r="J120" s="93"/>
      <c r="K120" s="29"/>
      <c r="L120" s="29"/>
      <c r="M120" s="29"/>
      <c r="N120" s="29"/>
      <c r="O120" s="29"/>
      <c r="P120" s="29"/>
    </row>
    <row r="121" spans="1:1024" ht="14.25" customHeight="1">
      <c r="A121" s="89">
        <v>111</v>
      </c>
      <c r="B121" s="97"/>
      <c r="C121" s="100" t="s">
        <v>215</v>
      </c>
      <c r="D121" s="99" t="s">
        <v>70</v>
      </c>
      <c r="E121" s="94">
        <v>2</v>
      </c>
      <c r="F121" s="93"/>
      <c r="G121" s="28"/>
      <c r="H121" s="29"/>
      <c r="I121" s="94"/>
      <c r="J121" s="93"/>
      <c r="K121" s="29"/>
      <c r="L121" s="29"/>
      <c r="M121" s="29"/>
      <c r="N121" s="29"/>
      <c r="O121" s="29"/>
      <c r="P121" s="29"/>
    </row>
    <row r="122" spans="1:1024">
      <c r="A122" s="89">
        <v>112</v>
      </c>
      <c r="B122" s="97"/>
      <c r="C122" s="100" t="s">
        <v>229</v>
      </c>
      <c r="D122" s="99" t="s">
        <v>70</v>
      </c>
      <c r="E122" s="94">
        <v>1</v>
      </c>
      <c r="F122" s="93"/>
      <c r="G122" s="28"/>
      <c r="H122" s="29"/>
      <c r="I122" s="94"/>
      <c r="J122" s="93"/>
      <c r="K122" s="29"/>
      <c r="L122" s="29"/>
      <c r="M122" s="29"/>
      <c r="N122" s="29"/>
      <c r="O122" s="29"/>
      <c r="P122" s="29"/>
    </row>
    <row r="123" spans="1:1024">
      <c r="A123" s="89">
        <v>113</v>
      </c>
      <c r="B123" s="97"/>
      <c r="C123" s="100" t="s">
        <v>230</v>
      </c>
      <c r="D123" s="99" t="s">
        <v>70</v>
      </c>
      <c r="E123" s="94">
        <v>1</v>
      </c>
      <c r="F123" s="93"/>
      <c r="G123" s="28"/>
      <c r="H123" s="29"/>
      <c r="I123" s="94"/>
      <c r="J123" s="93"/>
      <c r="K123" s="29"/>
      <c r="L123" s="29"/>
      <c r="M123" s="29"/>
      <c r="N123" s="29"/>
      <c r="O123" s="29"/>
      <c r="P123" s="29"/>
    </row>
    <row r="124" spans="1:1024">
      <c r="A124" s="89">
        <v>114</v>
      </c>
      <c r="B124" s="97"/>
      <c r="C124" s="100" t="s">
        <v>103</v>
      </c>
      <c r="D124" s="99" t="s">
        <v>35</v>
      </c>
      <c r="E124" s="29">
        <v>22.1</v>
      </c>
      <c r="F124" s="107"/>
      <c r="G124" s="93"/>
      <c r="H124" s="29"/>
      <c r="I124" s="99"/>
      <c r="J124" s="107"/>
      <c r="K124" s="29"/>
      <c r="L124" s="29"/>
      <c r="M124" s="29"/>
      <c r="N124" s="29"/>
      <c r="O124" s="29"/>
      <c r="P124" s="29"/>
    </row>
    <row r="125" spans="1:1024">
      <c r="A125" s="89">
        <v>115</v>
      </c>
      <c r="B125" s="97"/>
      <c r="C125" s="100" t="s">
        <v>268</v>
      </c>
      <c r="D125" s="99" t="s">
        <v>35</v>
      </c>
      <c r="E125" s="29">
        <v>1.5</v>
      </c>
      <c r="F125" s="107"/>
      <c r="G125" s="93"/>
      <c r="H125" s="29"/>
      <c r="I125" s="99"/>
      <c r="J125" s="107"/>
      <c r="K125" s="29"/>
      <c r="L125" s="29"/>
      <c r="M125" s="29"/>
      <c r="N125" s="29"/>
      <c r="O125" s="29"/>
      <c r="P125" s="29"/>
    </row>
    <row r="126" spans="1:1024">
      <c r="A126" s="89">
        <v>116</v>
      </c>
      <c r="B126" s="97"/>
      <c r="C126" s="100" t="s">
        <v>40</v>
      </c>
      <c r="D126" s="99" t="s">
        <v>41</v>
      </c>
      <c r="E126" s="29">
        <v>0.89</v>
      </c>
      <c r="F126" s="107"/>
      <c r="G126" s="93"/>
      <c r="H126" s="29"/>
      <c r="I126" s="99"/>
      <c r="J126" s="107"/>
      <c r="K126" s="29"/>
      <c r="L126" s="29"/>
      <c r="M126" s="29"/>
      <c r="N126" s="29"/>
      <c r="O126" s="29"/>
      <c r="P126" s="29"/>
    </row>
    <row r="127" spans="1:1024">
      <c r="A127" s="89">
        <v>117</v>
      </c>
      <c r="B127" s="97"/>
      <c r="C127" s="100" t="s">
        <v>42</v>
      </c>
      <c r="D127" s="99" t="s">
        <v>41</v>
      </c>
      <c r="E127" s="29">
        <v>0.62</v>
      </c>
      <c r="F127" s="107"/>
      <c r="G127" s="93"/>
      <c r="H127" s="29"/>
      <c r="I127" s="29"/>
      <c r="J127" s="107"/>
      <c r="K127" s="29"/>
      <c r="L127" s="29"/>
      <c r="M127" s="29"/>
      <c r="N127" s="29"/>
      <c r="O127" s="29"/>
      <c r="P127" s="29"/>
    </row>
    <row r="128" spans="1:1024">
      <c r="A128" s="89">
        <v>118</v>
      </c>
      <c r="B128" s="97"/>
      <c r="C128" s="100" t="s">
        <v>74</v>
      </c>
      <c r="D128" s="99" t="s">
        <v>41</v>
      </c>
      <c r="E128" s="29">
        <v>0.8</v>
      </c>
      <c r="F128" s="107"/>
      <c r="G128" s="93"/>
      <c r="H128" s="29"/>
      <c r="I128" s="29"/>
      <c r="J128" s="107"/>
      <c r="K128" s="29"/>
      <c r="L128" s="29"/>
      <c r="M128" s="29"/>
      <c r="N128" s="29"/>
      <c r="O128" s="29"/>
      <c r="P128" s="29"/>
    </row>
    <row r="129" spans="1:16">
      <c r="A129" s="89">
        <v>119</v>
      </c>
      <c r="B129" s="97"/>
      <c r="C129" s="101" t="s">
        <v>130</v>
      </c>
      <c r="D129" s="95" t="s">
        <v>27</v>
      </c>
      <c r="E129" s="94">
        <v>5</v>
      </c>
      <c r="F129" s="94"/>
      <c r="G129" s="93"/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1:16">
      <c r="A130" s="89">
        <v>120</v>
      </c>
      <c r="B130" s="97"/>
      <c r="C130" s="91" t="s">
        <v>309</v>
      </c>
      <c r="D130" s="99" t="s">
        <v>70</v>
      </c>
      <c r="E130" s="94">
        <v>6</v>
      </c>
      <c r="F130" s="93"/>
      <c r="G130" s="93"/>
      <c r="H130" s="94"/>
      <c r="I130" s="93"/>
      <c r="J130" s="93"/>
      <c r="K130" s="94"/>
      <c r="L130" s="94"/>
      <c r="M130" s="94"/>
      <c r="N130" s="94"/>
      <c r="O130" s="94"/>
      <c r="P130" s="94"/>
    </row>
    <row r="131" spans="1:16">
      <c r="A131" s="89">
        <v>121</v>
      </c>
      <c r="B131" s="97"/>
      <c r="C131" s="100" t="s">
        <v>37</v>
      </c>
      <c r="D131" s="99" t="s">
        <v>27</v>
      </c>
      <c r="E131" s="29">
        <v>1314</v>
      </c>
      <c r="F131" s="107"/>
      <c r="G131" s="93"/>
      <c r="H131" s="29"/>
      <c r="I131" s="207">
        <v>0</v>
      </c>
      <c r="J131" s="107"/>
      <c r="K131" s="29"/>
      <c r="L131" s="29"/>
      <c r="M131" s="29"/>
      <c r="N131" s="29"/>
      <c r="O131" s="29"/>
      <c r="P131" s="29"/>
    </row>
    <row r="132" spans="1:16" ht="30">
      <c r="A132" s="89">
        <v>122</v>
      </c>
      <c r="B132" s="97"/>
      <c r="C132" s="91" t="s">
        <v>135</v>
      </c>
      <c r="D132" s="95" t="s">
        <v>70</v>
      </c>
      <c r="E132" s="94">
        <v>2</v>
      </c>
      <c r="F132" s="94"/>
      <c r="G132" s="93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1:16" ht="30">
      <c r="A133" s="89">
        <v>123</v>
      </c>
      <c r="B133" s="97"/>
      <c r="C133" s="91" t="s">
        <v>136</v>
      </c>
      <c r="D133" s="95" t="s">
        <v>70</v>
      </c>
      <c r="E133" s="94">
        <v>2</v>
      </c>
      <c r="F133" s="94"/>
      <c r="G133" s="93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1:16" ht="30">
      <c r="A134" s="89">
        <v>124</v>
      </c>
      <c r="B134" s="97"/>
      <c r="C134" s="91" t="s">
        <v>134</v>
      </c>
      <c r="D134" s="95" t="s">
        <v>70</v>
      </c>
      <c r="E134" s="29">
        <v>6</v>
      </c>
      <c r="F134" s="107"/>
      <c r="G134" s="93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1:16">
      <c r="A135" s="89">
        <v>125</v>
      </c>
      <c r="B135" s="97"/>
      <c r="C135" s="101" t="s">
        <v>137</v>
      </c>
      <c r="D135" s="95" t="s">
        <v>70</v>
      </c>
      <c r="E135" s="29">
        <v>2</v>
      </c>
      <c r="F135" s="107"/>
      <c r="G135" s="93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1:16">
      <c r="A136" s="89">
        <v>126</v>
      </c>
      <c r="B136" s="97"/>
      <c r="C136" s="113" t="s">
        <v>85</v>
      </c>
      <c r="D136" s="95" t="s">
        <v>72</v>
      </c>
      <c r="E136" s="94">
        <v>1</v>
      </c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</row>
    <row r="137" spans="1:16">
      <c r="A137" s="89"/>
      <c r="B137" s="97"/>
      <c r="C137" s="114" t="s">
        <v>104</v>
      </c>
      <c r="D137" s="95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</row>
    <row r="138" spans="1:16">
      <c r="A138" s="89">
        <v>1</v>
      </c>
      <c r="B138" s="97"/>
      <c r="C138" s="105" t="s">
        <v>44</v>
      </c>
      <c r="D138" s="115" t="s">
        <v>72</v>
      </c>
      <c r="E138" s="94">
        <v>1</v>
      </c>
      <c r="F138" s="94"/>
      <c r="G138" s="93"/>
      <c r="H138" s="94"/>
      <c r="I138" s="94"/>
      <c r="J138" s="94"/>
      <c r="K138" s="94"/>
      <c r="L138" s="94"/>
      <c r="M138" s="94"/>
      <c r="N138" s="94"/>
      <c r="O138" s="94"/>
      <c r="P138" s="94"/>
    </row>
    <row r="139" spans="1:16">
      <c r="A139" s="89">
        <v>2</v>
      </c>
      <c r="B139" s="97"/>
      <c r="C139" s="100" t="s">
        <v>43</v>
      </c>
      <c r="D139" s="99" t="s">
        <v>72</v>
      </c>
      <c r="E139" s="29">
        <v>1</v>
      </c>
      <c r="F139" s="29"/>
      <c r="G139" s="28"/>
      <c r="H139" s="29"/>
      <c r="I139" s="99"/>
      <c r="J139" s="29"/>
      <c r="K139" s="29"/>
      <c r="L139" s="29"/>
      <c r="M139" s="29"/>
      <c r="N139" s="29"/>
      <c r="O139" s="29"/>
      <c r="P139" s="29"/>
    </row>
    <row r="140" spans="1:16">
      <c r="A140" s="99">
        <v>3</v>
      </c>
      <c r="B140" s="97"/>
      <c r="C140" s="116" t="s">
        <v>105</v>
      </c>
      <c r="D140" s="117" t="s">
        <v>72</v>
      </c>
      <c r="E140" s="29">
        <v>1</v>
      </c>
      <c r="F140" s="29"/>
      <c r="G140" s="28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1:16">
      <c r="A141" s="89">
        <v>4</v>
      </c>
      <c r="B141" s="97"/>
      <c r="C141" s="116" t="s">
        <v>83</v>
      </c>
      <c r="D141" s="117" t="s">
        <v>72</v>
      </c>
      <c r="E141" s="29">
        <v>1</v>
      </c>
      <c r="F141" s="29"/>
      <c r="G141" s="28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1:16">
      <c r="A142" s="89">
        <v>5</v>
      </c>
      <c r="B142" s="97"/>
      <c r="C142" s="118" t="s">
        <v>45</v>
      </c>
      <c r="D142" s="117" t="s">
        <v>72</v>
      </c>
      <c r="E142" s="29">
        <v>1</v>
      </c>
      <c r="F142" s="29"/>
      <c r="G142" s="93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1:16">
      <c r="A143" s="119"/>
      <c r="B143" s="182" t="s">
        <v>275</v>
      </c>
      <c r="C143" s="183"/>
      <c r="D143" s="183"/>
      <c r="E143" s="183"/>
      <c r="F143" s="183"/>
      <c r="G143" s="183"/>
      <c r="H143" s="183"/>
      <c r="I143" s="183"/>
      <c r="J143" s="183"/>
      <c r="K143" s="184"/>
      <c r="L143" s="120">
        <f>SUM(L11:L142)</f>
        <v>0</v>
      </c>
      <c r="M143" s="120">
        <f>SUM(M11:M142)</f>
        <v>0</v>
      </c>
      <c r="N143" s="120">
        <f>SUM(N11:N142)</f>
        <v>0</v>
      </c>
      <c r="O143" s="120">
        <f>SUM(O11:O142)</f>
        <v>0</v>
      </c>
      <c r="P143" s="120">
        <f>SUM(P11:P142)</f>
        <v>0</v>
      </c>
    </row>
    <row r="145" spans="1:1019" ht="15" customHeight="1">
      <c r="A145" s="121" t="s">
        <v>58</v>
      </c>
      <c r="B145" s="83"/>
      <c r="C145" s="122"/>
      <c r="D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  <c r="GT145" s="83"/>
      <c r="GU145" s="83"/>
      <c r="GV145" s="83"/>
      <c r="GW145" s="83"/>
      <c r="GX145" s="83"/>
      <c r="GY145" s="83"/>
      <c r="GZ145" s="83"/>
      <c r="HA145" s="83"/>
      <c r="HB145" s="83"/>
      <c r="HC145" s="83"/>
      <c r="HD145" s="83"/>
      <c r="HE145" s="83"/>
      <c r="HF145" s="83"/>
      <c r="HG145" s="83"/>
      <c r="HH145" s="83"/>
      <c r="HI145" s="83"/>
      <c r="HJ145" s="83"/>
      <c r="HK145" s="83"/>
      <c r="HL145" s="83"/>
      <c r="HM145" s="83"/>
      <c r="HN145" s="83"/>
      <c r="HO145" s="83"/>
      <c r="HP145" s="83"/>
      <c r="HQ145" s="83"/>
      <c r="HR145" s="83"/>
      <c r="HS145" s="83"/>
      <c r="HT145" s="83"/>
      <c r="HU145" s="83"/>
      <c r="HV145" s="83"/>
      <c r="HW145" s="83"/>
      <c r="HX145" s="83"/>
      <c r="HY145" s="83"/>
      <c r="HZ145" s="83"/>
      <c r="IA145" s="83"/>
      <c r="IB145" s="83"/>
      <c r="IC145" s="83"/>
      <c r="ID145" s="83"/>
      <c r="IE145" s="83"/>
      <c r="IF145" s="83"/>
      <c r="IG145" s="83"/>
      <c r="IH145" s="83"/>
      <c r="II145" s="83"/>
      <c r="IJ145" s="83"/>
      <c r="IK145" s="83"/>
      <c r="IL145" s="83"/>
      <c r="IM145" s="83"/>
      <c r="IN145" s="83"/>
      <c r="IO145" s="83"/>
      <c r="IP145" s="83"/>
      <c r="IQ145" s="83"/>
      <c r="IR145" s="83"/>
      <c r="IS145" s="83"/>
      <c r="IT145" s="83"/>
      <c r="IU145" s="83"/>
      <c r="IV145" s="83"/>
      <c r="IW145" s="83"/>
      <c r="IX145" s="83"/>
      <c r="IY145" s="83"/>
      <c r="IZ145" s="83"/>
      <c r="JA145" s="83"/>
      <c r="JB145" s="83"/>
      <c r="JC145" s="83"/>
      <c r="JD145" s="83"/>
      <c r="JE145" s="83"/>
      <c r="JF145" s="83"/>
      <c r="JG145" s="83"/>
      <c r="JH145" s="83"/>
      <c r="JI145" s="83"/>
      <c r="JJ145" s="83"/>
      <c r="JK145" s="83"/>
      <c r="JL145" s="83"/>
      <c r="JM145" s="83"/>
      <c r="JN145" s="83"/>
      <c r="JO145" s="83"/>
      <c r="JP145" s="83"/>
      <c r="JQ145" s="83"/>
      <c r="JR145" s="83"/>
      <c r="JS145" s="83"/>
      <c r="JT145" s="83"/>
      <c r="JU145" s="83"/>
      <c r="JV145" s="83"/>
      <c r="JW145" s="83"/>
      <c r="JX145" s="83"/>
      <c r="JY145" s="83"/>
      <c r="JZ145" s="83"/>
      <c r="KA145" s="83"/>
      <c r="KB145" s="83"/>
      <c r="KC145" s="83"/>
      <c r="KD145" s="83"/>
      <c r="KE145" s="83"/>
      <c r="KF145" s="83"/>
      <c r="KG145" s="83"/>
      <c r="KH145" s="83"/>
      <c r="KI145" s="83"/>
      <c r="KJ145" s="83"/>
      <c r="KK145" s="83"/>
      <c r="KL145" s="83"/>
      <c r="KM145" s="83"/>
      <c r="KN145" s="83"/>
      <c r="KO145" s="83"/>
      <c r="KP145" s="83"/>
      <c r="KQ145" s="83"/>
      <c r="KR145" s="83"/>
      <c r="KS145" s="83"/>
      <c r="KT145" s="83"/>
      <c r="KU145" s="83"/>
      <c r="KV145" s="83"/>
      <c r="KW145" s="83"/>
      <c r="KX145" s="83"/>
      <c r="KY145" s="83"/>
      <c r="KZ145" s="83"/>
      <c r="LA145" s="83"/>
      <c r="LB145" s="83"/>
      <c r="LC145" s="83"/>
      <c r="LD145" s="83"/>
      <c r="LE145" s="83"/>
      <c r="LF145" s="83"/>
      <c r="LG145" s="83"/>
      <c r="LH145" s="83"/>
      <c r="LI145" s="83"/>
      <c r="LJ145" s="83"/>
      <c r="LK145" s="83"/>
      <c r="LL145" s="83"/>
      <c r="LM145" s="83"/>
      <c r="LN145" s="83"/>
      <c r="LO145" s="83"/>
      <c r="LP145" s="83"/>
      <c r="LQ145" s="83"/>
      <c r="LR145" s="83"/>
      <c r="LS145" s="83"/>
      <c r="LT145" s="83"/>
      <c r="LU145" s="83"/>
      <c r="LV145" s="83"/>
      <c r="LW145" s="83"/>
      <c r="LX145" s="83"/>
      <c r="LY145" s="83"/>
      <c r="LZ145" s="83"/>
      <c r="MA145" s="83"/>
      <c r="MB145" s="83"/>
      <c r="MC145" s="83"/>
      <c r="MD145" s="83"/>
      <c r="ME145" s="83"/>
      <c r="MF145" s="83"/>
      <c r="MG145" s="83"/>
      <c r="MH145" s="83"/>
      <c r="MI145" s="83"/>
      <c r="MJ145" s="83"/>
      <c r="MK145" s="83"/>
      <c r="ML145" s="83"/>
      <c r="MM145" s="83"/>
      <c r="MN145" s="83"/>
      <c r="MO145" s="83"/>
      <c r="MP145" s="83"/>
      <c r="MQ145" s="83"/>
      <c r="MR145" s="83"/>
      <c r="MS145" s="83"/>
      <c r="MT145" s="83"/>
      <c r="MU145" s="83"/>
      <c r="MV145" s="83"/>
      <c r="MW145" s="83"/>
      <c r="MX145" s="83"/>
      <c r="MY145" s="83"/>
      <c r="MZ145" s="83"/>
      <c r="NA145" s="83"/>
      <c r="NB145" s="83"/>
      <c r="NC145" s="83"/>
      <c r="ND145" s="83"/>
      <c r="NE145" s="83"/>
      <c r="NF145" s="83"/>
      <c r="NG145" s="83"/>
      <c r="NH145" s="83"/>
      <c r="NI145" s="83"/>
      <c r="NJ145" s="83"/>
      <c r="NK145" s="83"/>
      <c r="NL145" s="83"/>
      <c r="NM145" s="83"/>
      <c r="NN145" s="83"/>
      <c r="NO145" s="83"/>
      <c r="NP145" s="83"/>
      <c r="NQ145" s="83"/>
      <c r="NR145" s="83"/>
      <c r="NS145" s="83"/>
      <c r="NT145" s="83"/>
      <c r="NU145" s="83"/>
      <c r="NV145" s="83"/>
      <c r="NW145" s="83"/>
      <c r="NX145" s="83"/>
      <c r="NY145" s="83"/>
      <c r="NZ145" s="83"/>
      <c r="OA145" s="83"/>
      <c r="OB145" s="83"/>
      <c r="OC145" s="83"/>
      <c r="OD145" s="83"/>
      <c r="OE145" s="83"/>
      <c r="OF145" s="83"/>
      <c r="OG145" s="83"/>
      <c r="OH145" s="83"/>
      <c r="OI145" s="83"/>
      <c r="OJ145" s="83"/>
      <c r="OK145" s="83"/>
      <c r="OL145" s="83"/>
      <c r="OM145" s="83"/>
      <c r="ON145" s="83"/>
      <c r="OO145" s="83"/>
      <c r="OP145" s="83"/>
      <c r="OQ145" s="83"/>
      <c r="OR145" s="83"/>
      <c r="OS145" s="83"/>
      <c r="OT145" s="83"/>
      <c r="OU145" s="83"/>
      <c r="OV145" s="83"/>
      <c r="OW145" s="83"/>
      <c r="OX145" s="83"/>
      <c r="OY145" s="83"/>
      <c r="OZ145" s="83"/>
      <c r="PA145" s="83"/>
      <c r="PB145" s="83"/>
      <c r="PC145" s="83"/>
      <c r="PD145" s="83"/>
      <c r="PE145" s="83"/>
      <c r="PF145" s="83"/>
      <c r="PG145" s="83"/>
      <c r="PH145" s="83"/>
      <c r="PI145" s="83"/>
      <c r="PJ145" s="83"/>
      <c r="PK145" s="83"/>
      <c r="PL145" s="83"/>
      <c r="PM145" s="83"/>
      <c r="PN145" s="83"/>
      <c r="PO145" s="83"/>
      <c r="PP145" s="83"/>
      <c r="PQ145" s="83"/>
      <c r="PR145" s="83"/>
      <c r="PS145" s="83"/>
      <c r="PT145" s="83"/>
      <c r="PU145" s="83"/>
      <c r="PV145" s="83"/>
      <c r="PW145" s="83"/>
      <c r="PX145" s="83"/>
      <c r="PY145" s="83"/>
      <c r="PZ145" s="83"/>
      <c r="QA145" s="83"/>
      <c r="QB145" s="83"/>
      <c r="QC145" s="83"/>
      <c r="QD145" s="83"/>
      <c r="QE145" s="83"/>
      <c r="QF145" s="83"/>
      <c r="QG145" s="83"/>
      <c r="QH145" s="83"/>
      <c r="QI145" s="83"/>
      <c r="QJ145" s="83"/>
      <c r="QK145" s="83"/>
      <c r="QL145" s="83"/>
      <c r="QM145" s="83"/>
      <c r="QN145" s="83"/>
      <c r="QO145" s="83"/>
      <c r="QP145" s="83"/>
      <c r="QQ145" s="83"/>
      <c r="QR145" s="83"/>
      <c r="QS145" s="83"/>
      <c r="QT145" s="83"/>
      <c r="QU145" s="83"/>
      <c r="QV145" s="83"/>
      <c r="QW145" s="83"/>
      <c r="QX145" s="83"/>
      <c r="QY145" s="83"/>
      <c r="QZ145" s="83"/>
      <c r="RA145" s="83"/>
      <c r="RB145" s="83"/>
      <c r="RC145" s="83"/>
      <c r="RD145" s="83"/>
      <c r="RE145" s="83"/>
      <c r="RF145" s="83"/>
      <c r="RG145" s="83"/>
      <c r="RH145" s="83"/>
      <c r="RI145" s="83"/>
      <c r="RJ145" s="83"/>
      <c r="RK145" s="83"/>
      <c r="RL145" s="83"/>
      <c r="RM145" s="83"/>
      <c r="RN145" s="83"/>
      <c r="RO145" s="83"/>
      <c r="RP145" s="83"/>
      <c r="RQ145" s="83"/>
      <c r="RR145" s="83"/>
      <c r="RS145" s="83"/>
      <c r="RT145" s="83"/>
      <c r="RU145" s="83"/>
      <c r="RV145" s="83"/>
      <c r="RW145" s="83"/>
      <c r="RX145" s="83"/>
      <c r="RY145" s="83"/>
      <c r="RZ145" s="83"/>
      <c r="SA145" s="83"/>
      <c r="SB145" s="83"/>
      <c r="SC145" s="83"/>
      <c r="SD145" s="83"/>
      <c r="SE145" s="83"/>
      <c r="SF145" s="83"/>
      <c r="SG145" s="83"/>
      <c r="SH145" s="83"/>
      <c r="SI145" s="83"/>
      <c r="SJ145" s="83"/>
      <c r="SK145" s="83"/>
      <c r="SL145" s="83"/>
      <c r="SM145" s="83"/>
      <c r="SN145" s="83"/>
      <c r="SO145" s="83"/>
      <c r="SP145" s="83"/>
      <c r="SQ145" s="83"/>
      <c r="SR145" s="83"/>
      <c r="SS145" s="83"/>
      <c r="ST145" s="83"/>
      <c r="SU145" s="83"/>
      <c r="SV145" s="83"/>
      <c r="SW145" s="83"/>
      <c r="SX145" s="83"/>
      <c r="SY145" s="83"/>
      <c r="SZ145" s="83"/>
      <c r="TA145" s="83"/>
      <c r="TB145" s="83"/>
      <c r="TC145" s="83"/>
      <c r="TD145" s="83"/>
      <c r="TE145" s="83"/>
      <c r="TF145" s="83"/>
      <c r="TG145" s="83"/>
      <c r="TH145" s="83"/>
      <c r="TI145" s="83"/>
      <c r="TJ145" s="83"/>
      <c r="TK145" s="83"/>
      <c r="TL145" s="83"/>
      <c r="TM145" s="83"/>
      <c r="TN145" s="83"/>
      <c r="TO145" s="83"/>
      <c r="TP145" s="83"/>
      <c r="TQ145" s="83"/>
      <c r="TR145" s="83"/>
      <c r="TS145" s="83"/>
      <c r="TT145" s="83"/>
      <c r="TU145" s="83"/>
      <c r="TV145" s="83"/>
      <c r="TW145" s="83"/>
      <c r="TX145" s="83"/>
      <c r="TY145" s="83"/>
      <c r="TZ145" s="83"/>
      <c r="UA145" s="83"/>
      <c r="UB145" s="83"/>
      <c r="UC145" s="83"/>
      <c r="UD145" s="83"/>
      <c r="UE145" s="83"/>
      <c r="UF145" s="83"/>
      <c r="UG145" s="83"/>
      <c r="UH145" s="83"/>
      <c r="UI145" s="83"/>
      <c r="UJ145" s="83"/>
      <c r="UK145" s="83"/>
      <c r="UL145" s="83"/>
      <c r="UM145" s="83"/>
      <c r="UN145" s="83"/>
      <c r="UO145" s="83"/>
      <c r="UP145" s="83"/>
      <c r="UQ145" s="83"/>
      <c r="UR145" s="83"/>
      <c r="US145" s="83"/>
      <c r="UT145" s="83"/>
      <c r="UU145" s="83"/>
      <c r="UV145" s="83"/>
      <c r="UW145" s="83"/>
      <c r="UX145" s="83"/>
      <c r="UY145" s="83"/>
      <c r="UZ145" s="83"/>
      <c r="VA145" s="83"/>
      <c r="VB145" s="83"/>
      <c r="VC145" s="83"/>
      <c r="VD145" s="83"/>
      <c r="VE145" s="83"/>
      <c r="VF145" s="83"/>
      <c r="VG145" s="83"/>
      <c r="VH145" s="83"/>
      <c r="VI145" s="83"/>
      <c r="VJ145" s="83"/>
      <c r="VK145" s="83"/>
      <c r="VL145" s="83"/>
      <c r="VM145" s="83"/>
      <c r="VN145" s="83"/>
      <c r="VO145" s="83"/>
      <c r="VP145" s="83"/>
      <c r="VQ145" s="83"/>
      <c r="VR145" s="83"/>
      <c r="VS145" s="83"/>
      <c r="VT145" s="83"/>
      <c r="VU145" s="83"/>
      <c r="VV145" s="83"/>
      <c r="VW145" s="83"/>
      <c r="VX145" s="83"/>
      <c r="VY145" s="83"/>
      <c r="VZ145" s="83"/>
      <c r="WA145" s="83"/>
      <c r="WB145" s="83"/>
      <c r="WC145" s="83"/>
      <c r="WD145" s="83"/>
      <c r="WE145" s="83"/>
      <c r="WF145" s="83"/>
      <c r="WG145" s="83"/>
      <c r="WH145" s="83"/>
      <c r="WI145" s="83"/>
      <c r="WJ145" s="83"/>
      <c r="WK145" s="83"/>
      <c r="WL145" s="83"/>
      <c r="WM145" s="83"/>
      <c r="WN145" s="83"/>
      <c r="WO145" s="83"/>
      <c r="WP145" s="83"/>
      <c r="WQ145" s="83"/>
      <c r="WR145" s="83"/>
      <c r="WS145" s="83"/>
      <c r="WT145" s="83"/>
      <c r="WU145" s="83"/>
      <c r="WV145" s="83"/>
      <c r="WW145" s="83"/>
      <c r="WX145" s="83"/>
      <c r="WY145" s="83"/>
      <c r="WZ145" s="83"/>
      <c r="XA145" s="83"/>
      <c r="XB145" s="83"/>
      <c r="XC145" s="83"/>
      <c r="XD145" s="83"/>
      <c r="XE145" s="83"/>
      <c r="XF145" s="83"/>
      <c r="XG145" s="83"/>
      <c r="XH145" s="83"/>
      <c r="XI145" s="83"/>
      <c r="XJ145" s="83"/>
      <c r="XK145" s="83"/>
      <c r="XL145" s="83"/>
      <c r="XM145" s="83"/>
      <c r="XN145" s="83"/>
      <c r="XO145" s="83"/>
      <c r="XP145" s="83"/>
      <c r="XQ145" s="83"/>
      <c r="XR145" s="83"/>
      <c r="XS145" s="83"/>
      <c r="XT145" s="83"/>
      <c r="XU145" s="83"/>
      <c r="XV145" s="83"/>
      <c r="XW145" s="83"/>
      <c r="XX145" s="83"/>
      <c r="XY145" s="83"/>
      <c r="XZ145" s="83"/>
      <c r="YA145" s="83"/>
      <c r="YB145" s="83"/>
      <c r="YC145" s="83"/>
      <c r="YD145" s="83"/>
      <c r="YE145" s="83"/>
      <c r="YF145" s="83"/>
      <c r="YG145" s="83"/>
      <c r="YH145" s="83"/>
      <c r="YI145" s="83"/>
      <c r="YJ145" s="83"/>
      <c r="YK145" s="83"/>
      <c r="YL145" s="83"/>
      <c r="YM145" s="83"/>
      <c r="YN145" s="83"/>
      <c r="YO145" s="83"/>
      <c r="YP145" s="83"/>
      <c r="YQ145" s="83"/>
      <c r="YR145" s="83"/>
      <c r="YS145" s="83"/>
      <c r="YT145" s="83"/>
      <c r="YU145" s="83"/>
      <c r="YV145" s="83"/>
      <c r="YW145" s="83"/>
      <c r="YX145" s="83"/>
      <c r="YY145" s="83"/>
      <c r="YZ145" s="83"/>
      <c r="ZA145" s="83"/>
      <c r="ZB145" s="83"/>
      <c r="ZC145" s="83"/>
      <c r="ZD145" s="83"/>
      <c r="ZE145" s="83"/>
      <c r="ZF145" s="83"/>
      <c r="ZG145" s="83"/>
      <c r="ZH145" s="83"/>
      <c r="ZI145" s="83"/>
      <c r="ZJ145" s="83"/>
      <c r="ZK145" s="83"/>
      <c r="ZL145" s="83"/>
      <c r="ZM145" s="83"/>
      <c r="ZN145" s="83"/>
      <c r="ZO145" s="83"/>
      <c r="ZP145" s="83"/>
      <c r="ZQ145" s="83"/>
      <c r="ZR145" s="83"/>
      <c r="ZS145" s="83"/>
      <c r="ZT145" s="83"/>
      <c r="ZU145" s="83"/>
      <c r="ZV145" s="83"/>
      <c r="ZW145" s="83"/>
      <c r="ZX145" s="83"/>
      <c r="ZY145" s="83"/>
      <c r="ZZ145" s="83"/>
      <c r="AAA145" s="83"/>
      <c r="AAB145" s="83"/>
      <c r="AAC145" s="83"/>
      <c r="AAD145" s="83"/>
      <c r="AAE145" s="83"/>
      <c r="AAF145" s="83"/>
      <c r="AAG145" s="83"/>
      <c r="AAH145" s="83"/>
      <c r="AAI145" s="83"/>
      <c r="AAJ145" s="83"/>
      <c r="AAK145" s="83"/>
      <c r="AAL145" s="83"/>
      <c r="AAM145" s="83"/>
      <c r="AAN145" s="83"/>
      <c r="AAO145" s="83"/>
      <c r="AAP145" s="83"/>
      <c r="AAQ145" s="83"/>
      <c r="AAR145" s="83"/>
      <c r="AAS145" s="83"/>
      <c r="AAT145" s="83"/>
      <c r="AAU145" s="83"/>
      <c r="AAV145" s="83"/>
      <c r="AAW145" s="83"/>
      <c r="AAX145" s="83"/>
      <c r="AAY145" s="83"/>
      <c r="AAZ145" s="83"/>
      <c r="ABA145" s="83"/>
      <c r="ABB145" s="83"/>
      <c r="ABC145" s="83"/>
      <c r="ABD145" s="83"/>
      <c r="ABE145" s="83"/>
      <c r="ABF145" s="83"/>
      <c r="ABG145" s="83"/>
      <c r="ABH145" s="83"/>
      <c r="ABI145" s="83"/>
      <c r="ABJ145" s="83"/>
      <c r="ABK145" s="83"/>
      <c r="ABL145" s="83"/>
      <c r="ABM145" s="83"/>
      <c r="ABN145" s="83"/>
      <c r="ABO145" s="83"/>
      <c r="ABP145" s="83"/>
      <c r="ABQ145" s="83"/>
      <c r="ABR145" s="83"/>
      <c r="ABS145" s="83"/>
      <c r="ABT145" s="83"/>
      <c r="ABU145" s="83"/>
      <c r="ABV145" s="83"/>
      <c r="ABW145" s="83"/>
      <c r="ABX145" s="83"/>
      <c r="ABY145" s="83"/>
      <c r="ABZ145" s="83"/>
      <c r="ACA145" s="83"/>
      <c r="ACB145" s="83"/>
      <c r="ACC145" s="83"/>
      <c r="ACD145" s="83"/>
      <c r="ACE145" s="83"/>
      <c r="ACF145" s="83"/>
      <c r="ACG145" s="83"/>
      <c r="ACH145" s="83"/>
      <c r="ACI145" s="83"/>
      <c r="ACJ145" s="83"/>
      <c r="ACK145" s="83"/>
      <c r="ACL145" s="83"/>
      <c r="ACM145" s="83"/>
      <c r="ACN145" s="83"/>
      <c r="ACO145" s="83"/>
      <c r="ACP145" s="83"/>
      <c r="ACQ145" s="83"/>
      <c r="ACR145" s="83"/>
      <c r="ACS145" s="83"/>
      <c r="ACT145" s="83"/>
      <c r="ACU145" s="83"/>
      <c r="ACV145" s="83"/>
      <c r="ACW145" s="83"/>
      <c r="ACX145" s="83"/>
      <c r="ACY145" s="83"/>
      <c r="ACZ145" s="83"/>
      <c r="ADA145" s="83"/>
      <c r="ADB145" s="83"/>
      <c r="ADC145" s="83"/>
      <c r="ADD145" s="83"/>
      <c r="ADE145" s="83"/>
      <c r="ADF145" s="83"/>
      <c r="ADG145" s="83"/>
      <c r="ADH145" s="83"/>
      <c r="ADI145" s="83"/>
      <c r="ADJ145" s="83"/>
      <c r="ADK145" s="83"/>
      <c r="ADL145" s="83"/>
      <c r="ADM145" s="83"/>
      <c r="ADN145" s="83"/>
      <c r="ADO145" s="83"/>
      <c r="ADP145" s="83"/>
      <c r="ADQ145" s="83"/>
      <c r="ADR145" s="83"/>
      <c r="ADS145" s="83"/>
      <c r="ADT145" s="83"/>
      <c r="ADU145" s="83"/>
      <c r="ADV145" s="83"/>
      <c r="ADW145" s="83"/>
      <c r="ADX145" s="83"/>
      <c r="ADY145" s="83"/>
      <c r="ADZ145" s="83"/>
      <c r="AEA145" s="83"/>
      <c r="AEB145" s="83"/>
      <c r="AEC145" s="83"/>
      <c r="AED145" s="83"/>
      <c r="AEE145" s="83"/>
      <c r="AEF145" s="83"/>
      <c r="AEG145" s="83"/>
      <c r="AEH145" s="83"/>
      <c r="AEI145" s="83"/>
      <c r="AEJ145" s="83"/>
      <c r="AEK145" s="83"/>
      <c r="AEL145" s="83"/>
      <c r="AEM145" s="83"/>
      <c r="AEN145" s="83"/>
      <c r="AEO145" s="83"/>
      <c r="AEP145" s="83"/>
      <c r="AEQ145" s="83"/>
      <c r="AER145" s="83"/>
      <c r="AES145" s="83"/>
      <c r="AET145" s="83"/>
      <c r="AEU145" s="83"/>
      <c r="AEV145" s="83"/>
      <c r="AEW145" s="83"/>
      <c r="AEX145" s="83"/>
      <c r="AEY145" s="83"/>
      <c r="AEZ145" s="83"/>
      <c r="AFA145" s="83"/>
      <c r="AFB145" s="83"/>
      <c r="AFC145" s="83"/>
      <c r="AFD145" s="83"/>
      <c r="AFE145" s="83"/>
      <c r="AFF145" s="83"/>
      <c r="AFG145" s="83"/>
      <c r="AFH145" s="83"/>
      <c r="AFI145" s="83"/>
      <c r="AFJ145" s="83"/>
      <c r="AFK145" s="83"/>
      <c r="AFL145" s="83"/>
      <c r="AFM145" s="83"/>
      <c r="AFN145" s="83"/>
      <c r="AFO145" s="83"/>
      <c r="AFP145" s="83"/>
      <c r="AFQ145" s="83"/>
      <c r="AFR145" s="83"/>
      <c r="AFS145" s="83"/>
      <c r="AFT145" s="83"/>
      <c r="AFU145" s="83"/>
      <c r="AFV145" s="83"/>
      <c r="AFW145" s="83"/>
      <c r="AFX145" s="83"/>
      <c r="AFY145" s="83"/>
      <c r="AFZ145" s="83"/>
      <c r="AGA145" s="83"/>
      <c r="AGB145" s="83"/>
      <c r="AGC145" s="83"/>
      <c r="AGD145" s="83"/>
      <c r="AGE145" s="83"/>
      <c r="AGF145" s="83"/>
      <c r="AGG145" s="83"/>
      <c r="AGH145" s="83"/>
      <c r="AGI145" s="83"/>
      <c r="AGJ145" s="83"/>
      <c r="AGK145" s="83"/>
      <c r="AGL145" s="83"/>
      <c r="AGM145" s="83"/>
      <c r="AGN145" s="83"/>
      <c r="AGO145" s="83"/>
      <c r="AGP145" s="83"/>
      <c r="AGQ145" s="83"/>
      <c r="AGR145" s="83"/>
      <c r="AGS145" s="83"/>
      <c r="AGT145" s="83"/>
      <c r="AGU145" s="83"/>
      <c r="AGV145" s="83"/>
      <c r="AGW145" s="83"/>
      <c r="AGX145" s="83"/>
      <c r="AGY145" s="83"/>
      <c r="AGZ145" s="83"/>
      <c r="AHA145" s="83"/>
      <c r="AHB145" s="83"/>
      <c r="AHC145" s="83"/>
      <c r="AHD145" s="83"/>
      <c r="AHE145" s="83"/>
      <c r="AHF145" s="83"/>
      <c r="AHG145" s="83"/>
      <c r="AHH145" s="83"/>
      <c r="AHI145" s="83"/>
      <c r="AHJ145" s="83"/>
      <c r="AHK145" s="83"/>
      <c r="AHL145" s="83"/>
      <c r="AHM145" s="83"/>
      <c r="AHN145" s="83"/>
      <c r="AHO145" s="83"/>
      <c r="AHP145" s="83"/>
      <c r="AHQ145" s="83"/>
      <c r="AHR145" s="83"/>
      <c r="AHS145" s="83"/>
      <c r="AHT145" s="83"/>
      <c r="AHU145" s="83"/>
      <c r="AHV145" s="83"/>
      <c r="AHW145" s="83"/>
      <c r="AHX145" s="83"/>
      <c r="AHY145" s="83"/>
      <c r="AHZ145" s="83"/>
      <c r="AIA145" s="83"/>
      <c r="AIB145" s="83"/>
      <c r="AIC145" s="83"/>
      <c r="AID145" s="83"/>
      <c r="AIE145" s="83"/>
      <c r="AIF145" s="83"/>
      <c r="AIG145" s="83"/>
      <c r="AIH145" s="83"/>
      <c r="AII145" s="83"/>
      <c r="AIJ145" s="83"/>
      <c r="AIK145" s="83"/>
      <c r="AIL145" s="83"/>
      <c r="AIM145" s="83"/>
      <c r="AIN145" s="83"/>
      <c r="AIO145" s="83"/>
      <c r="AIP145" s="83"/>
      <c r="AIQ145" s="83"/>
      <c r="AIR145" s="83"/>
      <c r="AIS145" s="83"/>
      <c r="AIT145" s="83"/>
      <c r="AIU145" s="83"/>
      <c r="AIV145" s="83"/>
      <c r="AIW145" s="83"/>
      <c r="AIX145" s="83"/>
      <c r="AIY145" s="83"/>
      <c r="AIZ145" s="83"/>
      <c r="AJA145" s="83"/>
      <c r="AJB145" s="83"/>
      <c r="AJC145" s="83"/>
      <c r="AJD145" s="83"/>
      <c r="AJE145" s="83"/>
      <c r="AJF145" s="83"/>
      <c r="AJG145" s="83"/>
      <c r="AJH145" s="83"/>
      <c r="AJI145" s="83"/>
      <c r="AJJ145" s="83"/>
      <c r="AJK145" s="83"/>
      <c r="AJL145" s="83"/>
      <c r="AJM145" s="83"/>
      <c r="AJN145" s="83"/>
      <c r="AJO145" s="83"/>
      <c r="AJP145" s="83"/>
      <c r="AJQ145" s="83"/>
      <c r="AJR145" s="83"/>
      <c r="AJS145" s="83"/>
      <c r="AJT145" s="83"/>
      <c r="AJU145" s="83"/>
      <c r="AJV145" s="83"/>
      <c r="AJW145" s="83"/>
      <c r="AJX145" s="83"/>
      <c r="AJY145" s="83"/>
      <c r="AJZ145" s="83"/>
      <c r="AKA145" s="83"/>
      <c r="AKB145" s="83"/>
      <c r="AKC145" s="83"/>
      <c r="AKD145" s="83"/>
      <c r="AKE145" s="83"/>
      <c r="AKF145" s="83"/>
      <c r="AKG145" s="83"/>
      <c r="AKH145" s="83"/>
      <c r="AKI145" s="83"/>
      <c r="AKJ145" s="83"/>
      <c r="AKK145" s="83"/>
      <c r="AKL145" s="83"/>
      <c r="AKM145" s="83"/>
      <c r="AKN145" s="83"/>
      <c r="AKO145" s="83"/>
      <c r="AKP145" s="83"/>
      <c r="AKQ145" s="83"/>
      <c r="AKR145" s="83"/>
      <c r="AKS145" s="83"/>
      <c r="AKT145" s="83"/>
      <c r="AKU145" s="83"/>
      <c r="AKV145" s="83"/>
      <c r="AKW145" s="83"/>
      <c r="AKX145" s="83"/>
      <c r="AKY145" s="83"/>
      <c r="AKZ145" s="83"/>
      <c r="ALA145" s="83"/>
      <c r="ALB145" s="83"/>
      <c r="ALC145" s="83"/>
      <c r="ALD145" s="83"/>
      <c r="ALE145" s="83"/>
      <c r="ALF145" s="83"/>
      <c r="ALG145" s="83"/>
      <c r="ALH145" s="83"/>
      <c r="ALI145" s="83"/>
      <c r="ALJ145" s="83"/>
      <c r="ALK145" s="83"/>
      <c r="ALL145" s="83"/>
      <c r="ALM145" s="83"/>
      <c r="ALN145" s="83"/>
      <c r="ALO145" s="83"/>
      <c r="ALP145" s="83"/>
      <c r="ALQ145" s="83"/>
      <c r="ALR145" s="83"/>
      <c r="ALS145" s="83"/>
      <c r="ALT145" s="83"/>
      <c r="ALU145" s="83"/>
      <c r="ALV145" s="83"/>
      <c r="ALW145" s="83"/>
      <c r="ALX145" s="83"/>
      <c r="ALY145" s="83"/>
      <c r="ALZ145" s="83"/>
      <c r="AMA145" s="83"/>
      <c r="AMB145" s="83"/>
      <c r="AMC145" s="83"/>
      <c r="AMD145" s="83"/>
      <c r="AME145" s="83"/>
    </row>
    <row r="146" spans="1:1019" ht="15.75" customHeight="1">
      <c r="A146" s="123"/>
      <c r="B146" s="83"/>
      <c r="C146" s="124" t="s">
        <v>10</v>
      </c>
      <c r="D146" s="12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  <c r="GT146" s="83"/>
      <c r="GU146" s="83"/>
      <c r="GV146" s="83"/>
      <c r="GW146" s="83"/>
      <c r="GX146" s="83"/>
      <c r="GY146" s="83"/>
      <c r="GZ146" s="83"/>
      <c r="HA146" s="83"/>
      <c r="HB146" s="83"/>
      <c r="HC146" s="83"/>
      <c r="HD146" s="83"/>
      <c r="HE146" s="83"/>
      <c r="HF146" s="83"/>
      <c r="HG146" s="83"/>
      <c r="HH146" s="83"/>
      <c r="HI146" s="83"/>
      <c r="HJ146" s="83"/>
      <c r="HK146" s="83"/>
      <c r="HL146" s="83"/>
      <c r="HM146" s="83"/>
      <c r="HN146" s="83"/>
      <c r="HO146" s="83"/>
      <c r="HP146" s="83"/>
      <c r="HQ146" s="83"/>
      <c r="HR146" s="83"/>
      <c r="HS146" s="83"/>
      <c r="HT146" s="83"/>
      <c r="HU146" s="83"/>
      <c r="HV146" s="83"/>
      <c r="HW146" s="83"/>
      <c r="HX146" s="83"/>
      <c r="HY146" s="83"/>
      <c r="HZ146" s="83"/>
      <c r="IA146" s="83"/>
      <c r="IB146" s="83"/>
      <c r="IC146" s="83"/>
      <c r="ID146" s="83"/>
      <c r="IE146" s="83"/>
      <c r="IF146" s="83"/>
      <c r="IG146" s="83"/>
      <c r="IH146" s="83"/>
      <c r="II146" s="83"/>
      <c r="IJ146" s="83"/>
      <c r="IK146" s="83"/>
      <c r="IL146" s="83"/>
      <c r="IM146" s="83"/>
      <c r="IN146" s="83"/>
      <c r="IO146" s="83"/>
      <c r="IP146" s="83"/>
      <c r="IQ146" s="83"/>
      <c r="IR146" s="83"/>
      <c r="IS146" s="83"/>
      <c r="IT146" s="83"/>
      <c r="IU146" s="83"/>
      <c r="IV146" s="83"/>
      <c r="IW146" s="83"/>
      <c r="IX146" s="83"/>
      <c r="IY146" s="83"/>
      <c r="IZ146" s="83"/>
      <c r="JA146" s="83"/>
      <c r="JB146" s="83"/>
      <c r="JC146" s="83"/>
      <c r="JD146" s="83"/>
      <c r="JE146" s="83"/>
      <c r="JF146" s="83"/>
      <c r="JG146" s="83"/>
      <c r="JH146" s="83"/>
      <c r="JI146" s="83"/>
      <c r="JJ146" s="83"/>
      <c r="JK146" s="83"/>
      <c r="JL146" s="83"/>
      <c r="JM146" s="83"/>
      <c r="JN146" s="83"/>
      <c r="JO146" s="83"/>
      <c r="JP146" s="83"/>
      <c r="JQ146" s="83"/>
      <c r="JR146" s="83"/>
      <c r="JS146" s="83"/>
      <c r="JT146" s="83"/>
      <c r="JU146" s="83"/>
      <c r="JV146" s="83"/>
      <c r="JW146" s="83"/>
      <c r="JX146" s="83"/>
      <c r="JY146" s="83"/>
      <c r="JZ146" s="83"/>
      <c r="KA146" s="83"/>
      <c r="KB146" s="83"/>
      <c r="KC146" s="83"/>
      <c r="KD146" s="83"/>
      <c r="KE146" s="83"/>
      <c r="KF146" s="83"/>
      <c r="KG146" s="83"/>
      <c r="KH146" s="83"/>
      <c r="KI146" s="83"/>
      <c r="KJ146" s="83"/>
      <c r="KK146" s="83"/>
      <c r="KL146" s="83"/>
      <c r="KM146" s="83"/>
      <c r="KN146" s="83"/>
      <c r="KO146" s="83"/>
      <c r="KP146" s="83"/>
      <c r="KQ146" s="83"/>
      <c r="KR146" s="83"/>
      <c r="KS146" s="83"/>
      <c r="KT146" s="83"/>
      <c r="KU146" s="83"/>
      <c r="KV146" s="83"/>
      <c r="KW146" s="83"/>
      <c r="KX146" s="83"/>
      <c r="KY146" s="83"/>
      <c r="KZ146" s="83"/>
      <c r="LA146" s="83"/>
      <c r="LB146" s="83"/>
      <c r="LC146" s="83"/>
      <c r="LD146" s="83"/>
      <c r="LE146" s="83"/>
      <c r="LF146" s="83"/>
      <c r="LG146" s="83"/>
      <c r="LH146" s="83"/>
      <c r="LI146" s="83"/>
      <c r="LJ146" s="83"/>
      <c r="LK146" s="83"/>
      <c r="LL146" s="83"/>
      <c r="LM146" s="83"/>
      <c r="LN146" s="83"/>
      <c r="LO146" s="83"/>
      <c r="LP146" s="83"/>
      <c r="LQ146" s="83"/>
      <c r="LR146" s="83"/>
      <c r="LS146" s="83"/>
      <c r="LT146" s="83"/>
      <c r="LU146" s="83"/>
      <c r="LV146" s="83"/>
      <c r="LW146" s="83"/>
      <c r="LX146" s="83"/>
      <c r="LY146" s="83"/>
      <c r="LZ146" s="83"/>
      <c r="MA146" s="83"/>
      <c r="MB146" s="83"/>
      <c r="MC146" s="83"/>
      <c r="MD146" s="83"/>
      <c r="ME146" s="83"/>
      <c r="MF146" s="83"/>
      <c r="MG146" s="83"/>
      <c r="MH146" s="83"/>
      <c r="MI146" s="83"/>
      <c r="MJ146" s="83"/>
      <c r="MK146" s="83"/>
      <c r="ML146" s="83"/>
      <c r="MM146" s="83"/>
      <c r="MN146" s="83"/>
      <c r="MO146" s="83"/>
      <c r="MP146" s="83"/>
      <c r="MQ146" s="83"/>
      <c r="MR146" s="83"/>
      <c r="MS146" s="83"/>
      <c r="MT146" s="83"/>
      <c r="MU146" s="83"/>
      <c r="MV146" s="83"/>
      <c r="MW146" s="83"/>
      <c r="MX146" s="83"/>
      <c r="MY146" s="83"/>
      <c r="MZ146" s="83"/>
      <c r="NA146" s="83"/>
      <c r="NB146" s="83"/>
      <c r="NC146" s="83"/>
      <c r="ND146" s="83"/>
      <c r="NE146" s="83"/>
      <c r="NF146" s="83"/>
      <c r="NG146" s="83"/>
      <c r="NH146" s="83"/>
      <c r="NI146" s="83"/>
      <c r="NJ146" s="83"/>
      <c r="NK146" s="83"/>
      <c r="NL146" s="83"/>
      <c r="NM146" s="83"/>
      <c r="NN146" s="83"/>
      <c r="NO146" s="83"/>
      <c r="NP146" s="83"/>
      <c r="NQ146" s="83"/>
      <c r="NR146" s="83"/>
      <c r="NS146" s="83"/>
      <c r="NT146" s="83"/>
      <c r="NU146" s="83"/>
      <c r="NV146" s="83"/>
      <c r="NW146" s="83"/>
      <c r="NX146" s="83"/>
      <c r="NY146" s="83"/>
      <c r="NZ146" s="83"/>
      <c r="OA146" s="83"/>
      <c r="OB146" s="83"/>
      <c r="OC146" s="83"/>
      <c r="OD146" s="83"/>
      <c r="OE146" s="83"/>
      <c r="OF146" s="83"/>
      <c r="OG146" s="83"/>
      <c r="OH146" s="83"/>
      <c r="OI146" s="83"/>
      <c r="OJ146" s="83"/>
      <c r="OK146" s="83"/>
      <c r="OL146" s="83"/>
      <c r="OM146" s="83"/>
      <c r="ON146" s="83"/>
      <c r="OO146" s="83"/>
      <c r="OP146" s="83"/>
      <c r="OQ146" s="83"/>
      <c r="OR146" s="83"/>
      <c r="OS146" s="83"/>
      <c r="OT146" s="83"/>
      <c r="OU146" s="83"/>
      <c r="OV146" s="83"/>
      <c r="OW146" s="83"/>
      <c r="OX146" s="83"/>
      <c r="OY146" s="83"/>
      <c r="OZ146" s="83"/>
      <c r="PA146" s="83"/>
      <c r="PB146" s="83"/>
      <c r="PC146" s="83"/>
      <c r="PD146" s="83"/>
      <c r="PE146" s="83"/>
      <c r="PF146" s="83"/>
      <c r="PG146" s="83"/>
      <c r="PH146" s="83"/>
      <c r="PI146" s="83"/>
      <c r="PJ146" s="83"/>
      <c r="PK146" s="83"/>
      <c r="PL146" s="83"/>
      <c r="PM146" s="83"/>
      <c r="PN146" s="83"/>
      <c r="PO146" s="83"/>
      <c r="PP146" s="83"/>
      <c r="PQ146" s="83"/>
      <c r="PR146" s="83"/>
      <c r="PS146" s="83"/>
      <c r="PT146" s="83"/>
      <c r="PU146" s="83"/>
      <c r="PV146" s="83"/>
      <c r="PW146" s="83"/>
      <c r="PX146" s="83"/>
      <c r="PY146" s="83"/>
      <c r="PZ146" s="83"/>
      <c r="QA146" s="83"/>
      <c r="QB146" s="83"/>
      <c r="QC146" s="83"/>
      <c r="QD146" s="83"/>
      <c r="QE146" s="83"/>
      <c r="QF146" s="83"/>
      <c r="QG146" s="83"/>
      <c r="QH146" s="83"/>
      <c r="QI146" s="83"/>
      <c r="QJ146" s="83"/>
      <c r="QK146" s="83"/>
      <c r="QL146" s="83"/>
      <c r="QM146" s="83"/>
      <c r="QN146" s="83"/>
      <c r="QO146" s="83"/>
      <c r="QP146" s="83"/>
      <c r="QQ146" s="83"/>
      <c r="QR146" s="83"/>
      <c r="QS146" s="83"/>
      <c r="QT146" s="83"/>
      <c r="QU146" s="83"/>
      <c r="QV146" s="83"/>
      <c r="QW146" s="83"/>
      <c r="QX146" s="83"/>
      <c r="QY146" s="83"/>
      <c r="QZ146" s="83"/>
      <c r="RA146" s="83"/>
      <c r="RB146" s="83"/>
      <c r="RC146" s="83"/>
      <c r="RD146" s="83"/>
      <c r="RE146" s="83"/>
      <c r="RF146" s="83"/>
      <c r="RG146" s="83"/>
      <c r="RH146" s="83"/>
      <c r="RI146" s="83"/>
      <c r="RJ146" s="83"/>
      <c r="RK146" s="83"/>
      <c r="RL146" s="83"/>
      <c r="RM146" s="83"/>
      <c r="RN146" s="83"/>
      <c r="RO146" s="83"/>
      <c r="RP146" s="83"/>
      <c r="RQ146" s="83"/>
      <c r="RR146" s="83"/>
      <c r="RS146" s="83"/>
      <c r="RT146" s="83"/>
      <c r="RU146" s="83"/>
      <c r="RV146" s="83"/>
      <c r="RW146" s="83"/>
      <c r="RX146" s="83"/>
      <c r="RY146" s="83"/>
      <c r="RZ146" s="83"/>
      <c r="SA146" s="83"/>
      <c r="SB146" s="83"/>
      <c r="SC146" s="83"/>
      <c r="SD146" s="83"/>
      <c r="SE146" s="83"/>
      <c r="SF146" s="83"/>
      <c r="SG146" s="83"/>
      <c r="SH146" s="83"/>
      <c r="SI146" s="83"/>
      <c r="SJ146" s="83"/>
      <c r="SK146" s="83"/>
      <c r="SL146" s="83"/>
      <c r="SM146" s="83"/>
      <c r="SN146" s="83"/>
      <c r="SO146" s="83"/>
      <c r="SP146" s="83"/>
      <c r="SQ146" s="83"/>
      <c r="SR146" s="83"/>
      <c r="SS146" s="83"/>
      <c r="ST146" s="83"/>
      <c r="SU146" s="83"/>
      <c r="SV146" s="83"/>
      <c r="SW146" s="83"/>
      <c r="SX146" s="83"/>
      <c r="SY146" s="83"/>
      <c r="SZ146" s="83"/>
      <c r="TA146" s="83"/>
      <c r="TB146" s="83"/>
      <c r="TC146" s="83"/>
      <c r="TD146" s="83"/>
      <c r="TE146" s="83"/>
      <c r="TF146" s="83"/>
      <c r="TG146" s="83"/>
      <c r="TH146" s="83"/>
      <c r="TI146" s="83"/>
      <c r="TJ146" s="83"/>
      <c r="TK146" s="83"/>
      <c r="TL146" s="83"/>
      <c r="TM146" s="83"/>
      <c r="TN146" s="83"/>
      <c r="TO146" s="83"/>
      <c r="TP146" s="83"/>
      <c r="TQ146" s="83"/>
      <c r="TR146" s="83"/>
      <c r="TS146" s="83"/>
      <c r="TT146" s="83"/>
      <c r="TU146" s="83"/>
      <c r="TV146" s="83"/>
      <c r="TW146" s="83"/>
      <c r="TX146" s="83"/>
      <c r="TY146" s="83"/>
      <c r="TZ146" s="83"/>
      <c r="UA146" s="83"/>
      <c r="UB146" s="83"/>
      <c r="UC146" s="83"/>
      <c r="UD146" s="83"/>
      <c r="UE146" s="83"/>
      <c r="UF146" s="83"/>
      <c r="UG146" s="83"/>
      <c r="UH146" s="83"/>
      <c r="UI146" s="83"/>
      <c r="UJ146" s="83"/>
      <c r="UK146" s="83"/>
      <c r="UL146" s="83"/>
      <c r="UM146" s="83"/>
      <c r="UN146" s="83"/>
      <c r="UO146" s="83"/>
      <c r="UP146" s="83"/>
      <c r="UQ146" s="83"/>
      <c r="UR146" s="83"/>
      <c r="US146" s="83"/>
      <c r="UT146" s="83"/>
      <c r="UU146" s="83"/>
      <c r="UV146" s="83"/>
      <c r="UW146" s="83"/>
      <c r="UX146" s="83"/>
      <c r="UY146" s="83"/>
      <c r="UZ146" s="83"/>
      <c r="VA146" s="83"/>
      <c r="VB146" s="83"/>
      <c r="VC146" s="83"/>
      <c r="VD146" s="83"/>
      <c r="VE146" s="83"/>
      <c r="VF146" s="83"/>
      <c r="VG146" s="83"/>
      <c r="VH146" s="83"/>
      <c r="VI146" s="83"/>
      <c r="VJ146" s="83"/>
      <c r="VK146" s="83"/>
      <c r="VL146" s="83"/>
      <c r="VM146" s="83"/>
      <c r="VN146" s="83"/>
      <c r="VO146" s="83"/>
      <c r="VP146" s="83"/>
      <c r="VQ146" s="83"/>
      <c r="VR146" s="83"/>
      <c r="VS146" s="83"/>
      <c r="VT146" s="83"/>
      <c r="VU146" s="83"/>
      <c r="VV146" s="83"/>
      <c r="VW146" s="83"/>
      <c r="VX146" s="83"/>
      <c r="VY146" s="83"/>
      <c r="VZ146" s="83"/>
      <c r="WA146" s="83"/>
      <c r="WB146" s="83"/>
      <c r="WC146" s="83"/>
      <c r="WD146" s="83"/>
      <c r="WE146" s="83"/>
      <c r="WF146" s="83"/>
      <c r="WG146" s="83"/>
      <c r="WH146" s="83"/>
      <c r="WI146" s="83"/>
      <c r="WJ146" s="83"/>
      <c r="WK146" s="83"/>
      <c r="WL146" s="83"/>
      <c r="WM146" s="83"/>
      <c r="WN146" s="83"/>
      <c r="WO146" s="83"/>
      <c r="WP146" s="83"/>
      <c r="WQ146" s="83"/>
      <c r="WR146" s="83"/>
      <c r="WS146" s="83"/>
      <c r="WT146" s="83"/>
      <c r="WU146" s="83"/>
      <c r="WV146" s="83"/>
      <c r="WW146" s="83"/>
      <c r="WX146" s="83"/>
      <c r="WY146" s="83"/>
      <c r="WZ146" s="83"/>
      <c r="XA146" s="83"/>
      <c r="XB146" s="83"/>
      <c r="XC146" s="83"/>
      <c r="XD146" s="83"/>
      <c r="XE146" s="83"/>
      <c r="XF146" s="83"/>
      <c r="XG146" s="83"/>
      <c r="XH146" s="83"/>
      <c r="XI146" s="83"/>
      <c r="XJ146" s="83"/>
      <c r="XK146" s="83"/>
      <c r="XL146" s="83"/>
      <c r="XM146" s="83"/>
      <c r="XN146" s="83"/>
      <c r="XO146" s="83"/>
      <c r="XP146" s="83"/>
      <c r="XQ146" s="83"/>
      <c r="XR146" s="83"/>
      <c r="XS146" s="83"/>
      <c r="XT146" s="83"/>
      <c r="XU146" s="83"/>
      <c r="XV146" s="83"/>
      <c r="XW146" s="83"/>
      <c r="XX146" s="83"/>
      <c r="XY146" s="83"/>
      <c r="XZ146" s="83"/>
      <c r="YA146" s="83"/>
      <c r="YB146" s="83"/>
      <c r="YC146" s="83"/>
      <c r="YD146" s="83"/>
      <c r="YE146" s="83"/>
      <c r="YF146" s="83"/>
      <c r="YG146" s="83"/>
      <c r="YH146" s="83"/>
      <c r="YI146" s="83"/>
      <c r="YJ146" s="83"/>
      <c r="YK146" s="83"/>
      <c r="YL146" s="83"/>
      <c r="YM146" s="83"/>
      <c r="YN146" s="83"/>
      <c r="YO146" s="83"/>
      <c r="YP146" s="83"/>
      <c r="YQ146" s="83"/>
      <c r="YR146" s="83"/>
      <c r="YS146" s="83"/>
      <c r="YT146" s="83"/>
      <c r="YU146" s="83"/>
      <c r="YV146" s="83"/>
      <c r="YW146" s="83"/>
      <c r="YX146" s="83"/>
      <c r="YY146" s="83"/>
      <c r="YZ146" s="83"/>
      <c r="ZA146" s="83"/>
      <c r="ZB146" s="83"/>
      <c r="ZC146" s="83"/>
      <c r="ZD146" s="83"/>
      <c r="ZE146" s="83"/>
      <c r="ZF146" s="83"/>
      <c r="ZG146" s="83"/>
      <c r="ZH146" s="83"/>
      <c r="ZI146" s="83"/>
      <c r="ZJ146" s="83"/>
      <c r="ZK146" s="83"/>
      <c r="ZL146" s="83"/>
      <c r="ZM146" s="83"/>
      <c r="ZN146" s="83"/>
      <c r="ZO146" s="83"/>
      <c r="ZP146" s="83"/>
      <c r="ZQ146" s="83"/>
      <c r="ZR146" s="83"/>
      <c r="ZS146" s="83"/>
      <c r="ZT146" s="83"/>
      <c r="ZU146" s="83"/>
      <c r="ZV146" s="83"/>
      <c r="ZW146" s="83"/>
      <c r="ZX146" s="83"/>
      <c r="ZY146" s="83"/>
      <c r="ZZ146" s="83"/>
      <c r="AAA146" s="83"/>
      <c r="AAB146" s="83"/>
      <c r="AAC146" s="83"/>
      <c r="AAD146" s="83"/>
      <c r="AAE146" s="83"/>
      <c r="AAF146" s="83"/>
      <c r="AAG146" s="83"/>
      <c r="AAH146" s="83"/>
      <c r="AAI146" s="83"/>
      <c r="AAJ146" s="83"/>
      <c r="AAK146" s="83"/>
      <c r="AAL146" s="83"/>
      <c r="AAM146" s="83"/>
      <c r="AAN146" s="83"/>
      <c r="AAO146" s="83"/>
      <c r="AAP146" s="83"/>
      <c r="AAQ146" s="83"/>
      <c r="AAR146" s="83"/>
      <c r="AAS146" s="83"/>
      <c r="AAT146" s="83"/>
      <c r="AAU146" s="83"/>
      <c r="AAV146" s="83"/>
      <c r="AAW146" s="83"/>
      <c r="AAX146" s="83"/>
      <c r="AAY146" s="83"/>
      <c r="AAZ146" s="83"/>
      <c r="ABA146" s="83"/>
      <c r="ABB146" s="83"/>
      <c r="ABC146" s="83"/>
      <c r="ABD146" s="83"/>
      <c r="ABE146" s="83"/>
      <c r="ABF146" s="83"/>
      <c r="ABG146" s="83"/>
      <c r="ABH146" s="83"/>
      <c r="ABI146" s="83"/>
      <c r="ABJ146" s="83"/>
      <c r="ABK146" s="83"/>
      <c r="ABL146" s="83"/>
      <c r="ABM146" s="83"/>
      <c r="ABN146" s="83"/>
      <c r="ABO146" s="83"/>
      <c r="ABP146" s="83"/>
      <c r="ABQ146" s="83"/>
      <c r="ABR146" s="83"/>
      <c r="ABS146" s="83"/>
      <c r="ABT146" s="83"/>
      <c r="ABU146" s="83"/>
      <c r="ABV146" s="83"/>
      <c r="ABW146" s="83"/>
      <c r="ABX146" s="83"/>
      <c r="ABY146" s="83"/>
      <c r="ABZ146" s="83"/>
      <c r="ACA146" s="83"/>
      <c r="ACB146" s="83"/>
      <c r="ACC146" s="83"/>
      <c r="ACD146" s="83"/>
      <c r="ACE146" s="83"/>
      <c r="ACF146" s="83"/>
      <c r="ACG146" s="83"/>
      <c r="ACH146" s="83"/>
      <c r="ACI146" s="83"/>
      <c r="ACJ146" s="83"/>
      <c r="ACK146" s="83"/>
      <c r="ACL146" s="83"/>
      <c r="ACM146" s="83"/>
      <c r="ACN146" s="83"/>
      <c r="ACO146" s="83"/>
      <c r="ACP146" s="83"/>
      <c r="ACQ146" s="83"/>
      <c r="ACR146" s="83"/>
      <c r="ACS146" s="83"/>
      <c r="ACT146" s="83"/>
      <c r="ACU146" s="83"/>
      <c r="ACV146" s="83"/>
      <c r="ACW146" s="83"/>
      <c r="ACX146" s="83"/>
      <c r="ACY146" s="83"/>
      <c r="ACZ146" s="83"/>
      <c r="ADA146" s="83"/>
      <c r="ADB146" s="83"/>
      <c r="ADC146" s="83"/>
      <c r="ADD146" s="83"/>
      <c r="ADE146" s="83"/>
      <c r="ADF146" s="83"/>
      <c r="ADG146" s="83"/>
      <c r="ADH146" s="83"/>
      <c r="ADI146" s="83"/>
      <c r="ADJ146" s="83"/>
      <c r="ADK146" s="83"/>
      <c r="ADL146" s="83"/>
      <c r="ADM146" s="83"/>
      <c r="ADN146" s="83"/>
      <c r="ADO146" s="83"/>
      <c r="ADP146" s="83"/>
      <c r="ADQ146" s="83"/>
      <c r="ADR146" s="83"/>
      <c r="ADS146" s="83"/>
      <c r="ADT146" s="83"/>
      <c r="ADU146" s="83"/>
      <c r="ADV146" s="83"/>
      <c r="ADW146" s="83"/>
      <c r="ADX146" s="83"/>
      <c r="ADY146" s="83"/>
      <c r="ADZ146" s="83"/>
      <c r="AEA146" s="83"/>
      <c r="AEB146" s="83"/>
      <c r="AEC146" s="83"/>
      <c r="AED146" s="83"/>
      <c r="AEE146" s="83"/>
      <c r="AEF146" s="83"/>
      <c r="AEG146" s="83"/>
      <c r="AEH146" s="83"/>
      <c r="AEI146" s="83"/>
      <c r="AEJ146" s="83"/>
      <c r="AEK146" s="83"/>
      <c r="AEL146" s="83"/>
      <c r="AEM146" s="83"/>
      <c r="AEN146" s="83"/>
      <c r="AEO146" s="83"/>
      <c r="AEP146" s="83"/>
      <c r="AEQ146" s="83"/>
      <c r="AER146" s="83"/>
      <c r="AES146" s="83"/>
      <c r="AET146" s="83"/>
      <c r="AEU146" s="83"/>
      <c r="AEV146" s="83"/>
      <c r="AEW146" s="83"/>
      <c r="AEX146" s="83"/>
      <c r="AEY146" s="83"/>
      <c r="AEZ146" s="83"/>
      <c r="AFA146" s="83"/>
      <c r="AFB146" s="83"/>
      <c r="AFC146" s="83"/>
      <c r="AFD146" s="83"/>
      <c r="AFE146" s="83"/>
      <c r="AFF146" s="83"/>
      <c r="AFG146" s="83"/>
      <c r="AFH146" s="83"/>
      <c r="AFI146" s="83"/>
      <c r="AFJ146" s="83"/>
      <c r="AFK146" s="83"/>
      <c r="AFL146" s="83"/>
      <c r="AFM146" s="83"/>
      <c r="AFN146" s="83"/>
      <c r="AFO146" s="83"/>
      <c r="AFP146" s="83"/>
      <c r="AFQ146" s="83"/>
      <c r="AFR146" s="83"/>
      <c r="AFS146" s="83"/>
      <c r="AFT146" s="83"/>
      <c r="AFU146" s="83"/>
      <c r="AFV146" s="83"/>
      <c r="AFW146" s="83"/>
      <c r="AFX146" s="83"/>
      <c r="AFY146" s="83"/>
      <c r="AFZ146" s="83"/>
      <c r="AGA146" s="83"/>
      <c r="AGB146" s="83"/>
      <c r="AGC146" s="83"/>
      <c r="AGD146" s="83"/>
      <c r="AGE146" s="83"/>
      <c r="AGF146" s="83"/>
      <c r="AGG146" s="83"/>
      <c r="AGH146" s="83"/>
      <c r="AGI146" s="83"/>
      <c r="AGJ146" s="83"/>
      <c r="AGK146" s="83"/>
      <c r="AGL146" s="83"/>
      <c r="AGM146" s="83"/>
      <c r="AGN146" s="83"/>
      <c r="AGO146" s="83"/>
      <c r="AGP146" s="83"/>
      <c r="AGQ146" s="83"/>
      <c r="AGR146" s="83"/>
      <c r="AGS146" s="83"/>
      <c r="AGT146" s="83"/>
      <c r="AGU146" s="83"/>
      <c r="AGV146" s="83"/>
      <c r="AGW146" s="83"/>
      <c r="AGX146" s="83"/>
      <c r="AGY146" s="83"/>
      <c r="AGZ146" s="83"/>
      <c r="AHA146" s="83"/>
      <c r="AHB146" s="83"/>
      <c r="AHC146" s="83"/>
      <c r="AHD146" s="83"/>
      <c r="AHE146" s="83"/>
      <c r="AHF146" s="83"/>
      <c r="AHG146" s="83"/>
      <c r="AHH146" s="83"/>
      <c r="AHI146" s="83"/>
      <c r="AHJ146" s="83"/>
      <c r="AHK146" s="83"/>
      <c r="AHL146" s="83"/>
      <c r="AHM146" s="83"/>
      <c r="AHN146" s="83"/>
      <c r="AHO146" s="83"/>
      <c r="AHP146" s="83"/>
      <c r="AHQ146" s="83"/>
      <c r="AHR146" s="83"/>
      <c r="AHS146" s="83"/>
      <c r="AHT146" s="83"/>
      <c r="AHU146" s="83"/>
      <c r="AHV146" s="83"/>
      <c r="AHW146" s="83"/>
      <c r="AHX146" s="83"/>
      <c r="AHY146" s="83"/>
      <c r="AHZ146" s="83"/>
      <c r="AIA146" s="83"/>
      <c r="AIB146" s="83"/>
      <c r="AIC146" s="83"/>
      <c r="AID146" s="83"/>
      <c r="AIE146" s="83"/>
      <c r="AIF146" s="83"/>
      <c r="AIG146" s="83"/>
      <c r="AIH146" s="83"/>
      <c r="AII146" s="83"/>
      <c r="AIJ146" s="83"/>
      <c r="AIK146" s="83"/>
      <c r="AIL146" s="83"/>
      <c r="AIM146" s="83"/>
      <c r="AIN146" s="83"/>
      <c r="AIO146" s="83"/>
      <c r="AIP146" s="83"/>
      <c r="AIQ146" s="83"/>
      <c r="AIR146" s="83"/>
      <c r="AIS146" s="83"/>
      <c r="AIT146" s="83"/>
      <c r="AIU146" s="83"/>
      <c r="AIV146" s="83"/>
      <c r="AIW146" s="83"/>
      <c r="AIX146" s="83"/>
      <c r="AIY146" s="83"/>
      <c r="AIZ146" s="83"/>
      <c r="AJA146" s="83"/>
      <c r="AJB146" s="83"/>
      <c r="AJC146" s="83"/>
      <c r="AJD146" s="83"/>
      <c r="AJE146" s="83"/>
      <c r="AJF146" s="83"/>
      <c r="AJG146" s="83"/>
      <c r="AJH146" s="83"/>
      <c r="AJI146" s="83"/>
      <c r="AJJ146" s="83"/>
      <c r="AJK146" s="83"/>
      <c r="AJL146" s="83"/>
      <c r="AJM146" s="83"/>
      <c r="AJN146" s="83"/>
      <c r="AJO146" s="83"/>
      <c r="AJP146" s="83"/>
      <c r="AJQ146" s="83"/>
      <c r="AJR146" s="83"/>
      <c r="AJS146" s="83"/>
      <c r="AJT146" s="83"/>
      <c r="AJU146" s="83"/>
      <c r="AJV146" s="83"/>
      <c r="AJW146" s="83"/>
      <c r="AJX146" s="83"/>
      <c r="AJY146" s="83"/>
      <c r="AJZ146" s="83"/>
      <c r="AKA146" s="83"/>
      <c r="AKB146" s="83"/>
      <c r="AKC146" s="83"/>
      <c r="AKD146" s="83"/>
      <c r="AKE146" s="83"/>
      <c r="AKF146" s="83"/>
      <c r="AKG146" s="83"/>
      <c r="AKH146" s="83"/>
      <c r="AKI146" s="83"/>
      <c r="AKJ146" s="83"/>
      <c r="AKK146" s="83"/>
      <c r="AKL146" s="83"/>
      <c r="AKM146" s="83"/>
      <c r="AKN146" s="83"/>
      <c r="AKO146" s="83"/>
      <c r="AKP146" s="83"/>
      <c r="AKQ146" s="83"/>
      <c r="AKR146" s="83"/>
      <c r="AKS146" s="83"/>
      <c r="AKT146" s="83"/>
      <c r="AKU146" s="83"/>
      <c r="AKV146" s="83"/>
      <c r="AKW146" s="83"/>
      <c r="AKX146" s="83"/>
      <c r="AKY146" s="83"/>
      <c r="AKZ146" s="83"/>
      <c r="ALA146" s="83"/>
      <c r="ALB146" s="83"/>
      <c r="ALC146" s="83"/>
      <c r="ALD146" s="83"/>
      <c r="ALE146" s="83"/>
      <c r="ALF146" s="83"/>
      <c r="ALG146" s="83"/>
      <c r="ALH146" s="83"/>
      <c r="ALI146" s="83"/>
      <c r="ALJ146" s="83"/>
      <c r="ALK146" s="83"/>
      <c r="ALL146" s="83"/>
      <c r="ALM146" s="83"/>
      <c r="ALN146" s="83"/>
      <c r="ALO146" s="83"/>
      <c r="ALP146" s="83"/>
      <c r="ALQ146" s="83"/>
      <c r="ALR146" s="83"/>
      <c r="ALS146" s="83"/>
      <c r="ALT146" s="83"/>
      <c r="ALU146" s="83"/>
      <c r="ALV146" s="83"/>
      <c r="ALW146" s="83"/>
      <c r="ALX146" s="83"/>
      <c r="ALY146" s="83"/>
      <c r="ALZ146" s="83"/>
      <c r="AMA146" s="83"/>
      <c r="AMB146" s="83"/>
      <c r="AMC146" s="83"/>
      <c r="AMD146" s="83"/>
      <c r="AME146" s="83"/>
    </row>
    <row r="147" spans="1:1019" ht="18">
      <c r="A147" s="121" t="str">
        <f>Koptāme!B26</f>
        <v>Tāme sastādīta 2022. gada ___. _____________________</v>
      </c>
      <c r="B147" s="83"/>
      <c r="C147" s="124"/>
      <c r="D147" s="12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  <c r="GT147" s="83"/>
      <c r="GU147" s="83"/>
      <c r="GV147" s="83"/>
      <c r="GW147" s="83"/>
      <c r="GX147" s="83"/>
      <c r="GY147" s="83"/>
      <c r="GZ147" s="83"/>
      <c r="HA147" s="83"/>
      <c r="HB147" s="83"/>
      <c r="HC147" s="83"/>
      <c r="HD147" s="83"/>
      <c r="HE147" s="83"/>
      <c r="HF147" s="83"/>
      <c r="HG147" s="83"/>
      <c r="HH147" s="83"/>
      <c r="HI147" s="83"/>
      <c r="HJ147" s="83"/>
      <c r="HK147" s="83"/>
      <c r="HL147" s="83"/>
      <c r="HM147" s="83"/>
      <c r="HN147" s="83"/>
      <c r="HO147" s="83"/>
      <c r="HP147" s="83"/>
      <c r="HQ147" s="83"/>
      <c r="HR147" s="83"/>
      <c r="HS147" s="83"/>
      <c r="HT147" s="83"/>
      <c r="HU147" s="83"/>
      <c r="HV147" s="83"/>
      <c r="HW147" s="83"/>
      <c r="HX147" s="83"/>
      <c r="HY147" s="83"/>
      <c r="HZ147" s="83"/>
      <c r="IA147" s="83"/>
      <c r="IB147" s="83"/>
      <c r="IC147" s="83"/>
      <c r="ID147" s="83"/>
      <c r="IE147" s="83"/>
      <c r="IF147" s="83"/>
      <c r="IG147" s="83"/>
      <c r="IH147" s="83"/>
      <c r="II147" s="83"/>
      <c r="IJ147" s="83"/>
      <c r="IK147" s="83"/>
      <c r="IL147" s="83"/>
      <c r="IM147" s="83"/>
      <c r="IN147" s="83"/>
      <c r="IO147" s="83"/>
      <c r="IP147" s="83"/>
      <c r="IQ147" s="83"/>
      <c r="IR147" s="83"/>
      <c r="IS147" s="83"/>
      <c r="IT147" s="83"/>
      <c r="IU147" s="83"/>
      <c r="IV147" s="83"/>
      <c r="IW147" s="83"/>
      <c r="IX147" s="83"/>
      <c r="IY147" s="83"/>
      <c r="IZ147" s="83"/>
      <c r="JA147" s="83"/>
      <c r="JB147" s="83"/>
      <c r="JC147" s="83"/>
      <c r="JD147" s="83"/>
      <c r="JE147" s="83"/>
      <c r="JF147" s="83"/>
      <c r="JG147" s="83"/>
      <c r="JH147" s="83"/>
      <c r="JI147" s="83"/>
      <c r="JJ147" s="83"/>
      <c r="JK147" s="83"/>
      <c r="JL147" s="83"/>
      <c r="JM147" s="83"/>
      <c r="JN147" s="83"/>
      <c r="JO147" s="83"/>
      <c r="JP147" s="83"/>
      <c r="JQ147" s="83"/>
      <c r="JR147" s="83"/>
      <c r="JS147" s="83"/>
      <c r="JT147" s="83"/>
      <c r="JU147" s="83"/>
      <c r="JV147" s="83"/>
      <c r="JW147" s="83"/>
      <c r="JX147" s="83"/>
      <c r="JY147" s="83"/>
      <c r="JZ147" s="83"/>
      <c r="KA147" s="83"/>
      <c r="KB147" s="83"/>
      <c r="KC147" s="83"/>
      <c r="KD147" s="83"/>
      <c r="KE147" s="83"/>
      <c r="KF147" s="83"/>
      <c r="KG147" s="83"/>
      <c r="KH147" s="83"/>
      <c r="KI147" s="83"/>
      <c r="KJ147" s="83"/>
      <c r="KK147" s="83"/>
      <c r="KL147" s="83"/>
      <c r="KM147" s="83"/>
      <c r="KN147" s="83"/>
      <c r="KO147" s="83"/>
      <c r="KP147" s="83"/>
      <c r="KQ147" s="83"/>
      <c r="KR147" s="83"/>
      <c r="KS147" s="83"/>
      <c r="KT147" s="83"/>
      <c r="KU147" s="83"/>
      <c r="KV147" s="83"/>
      <c r="KW147" s="83"/>
      <c r="KX147" s="83"/>
      <c r="KY147" s="83"/>
      <c r="KZ147" s="83"/>
      <c r="LA147" s="83"/>
      <c r="LB147" s="83"/>
      <c r="LC147" s="83"/>
      <c r="LD147" s="83"/>
      <c r="LE147" s="83"/>
      <c r="LF147" s="83"/>
      <c r="LG147" s="83"/>
      <c r="LH147" s="83"/>
      <c r="LI147" s="83"/>
      <c r="LJ147" s="83"/>
      <c r="LK147" s="83"/>
      <c r="LL147" s="83"/>
      <c r="LM147" s="83"/>
      <c r="LN147" s="83"/>
      <c r="LO147" s="83"/>
      <c r="LP147" s="83"/>
      <c r="LQ147" s="83"/>
      <c r="LR147" s="83"/>
      <c r="LS147" s="83"/>
      <c r="LT147" s="83"/>
      <c r="LU147" s="83"/>
      <c r="LV147" s="83"/>
      <c r="LW147" s="83"/>
      <c r="LX147" s="83"/>
      <c r="LY147" s="83"/>
      <c r="LZ147" s="83"/>
      <c r="MA147" s="83"/>
      <c r="MB147" s="83"/>
      <c r="MC147" s="83"/>
      <c r="MD147" s="83"/>
      <c r="ME147" s="83"/>
      <c r="MF147" s="83"/>
      <c r="MG147" s="83"/>
      <c r="MH147" s="83"/>
      <c r="MI147" s="83"/>
      <c r="MJ147" s="83"/>
      <c r="MK147" s="83"/>
      <c r="ML147" s="83"/>
      <c r="MM147" s="83"/>
      <c r="MN147" s="83"/>
      <c r="MO147" s="83"/>
      <c r="MP147" s="83"/>
      <c r="MQ147" s="83"/>
      <c r="MR147" s="83"/>
      <c r="MS147" s="83"/>
      <c r="MT147" s="83"/>
      <c r="MU147" s="83"/>
      <c r="MV147" s="83"/>
      <c r="MW147" s="83"/>
      <c r="MX147" s="83"/>
      <c r="MY147" s="83"/>
      <c r="MZ147" s="83"/>
      <c r="NA147" s="83"/>
      <c r="NB147" s="83"/>
      <c r="NC147" s="83"/>
      <c r="ND147" s="83"/>
      <c r="NE147" s="83"/>
      <c r="NF147" s="83"/>
      <c r="NG147" s="83"/>
      <c r="NH147" s="83"/>
      <c r="NI147" s="83"/>
      <c r="NJ147" s="83"/>
      <c r="NK147" s="83"/>
      <c r="NL147" s="83"/>
      <c r="NM147" s="83"/>
      <c r="NN147" s="83"/>
      <c r="NO147" s="83"/>
      <c r="NP147" s="83"/>
      <c r="NQ147" s="83"/>
      <c r="NR147" s="83"/>
      <c r="NS147" s="83"/>
      <c r="NT147" s="83"/>
      <c r="NU147" s="83"/>
      <c r="NV147" s="83"/>
      <c r="NW147" s="83"/>
      <c r="NX147" s="83"/>
      <c r="NY147" s="83"/>
      <c r="NZ147" s="83"/>
      <c r="OA147" s="83"/>
      <c r="OB147" s="83"/>
      <c r="OC147" s="83"/>
      <c r="OD147" s="83"/>
      <c r="OE147" s="83"/>
      <c r="OF147" s="83"/>
      <c r="OG147" s="83"/>
      <c r="OH147" s="83"/>
      <c r="OI147" s="83"/>
      <c r="OJ147" s="83"/>
      <c r="OK147" s="83"/>
      <c r="OL147" s="83"/>
      <c r="OM147" s="83"/>
      <c r="ON147" s="83"/>
      <c r="OO147" s="83"/>
      <c r="OP147" s="83"/>
      <c r="OQ147" s="83"/>
      <c r="OR147" s="83"/>
      <c r="OS147" s="83"/>
      <c r="OT147" s="83"/>
      <c r="OU147" s="83"/>
      <c r="OV147" s="83"/>
      <c r="OW147" s="83"/>
      <c r="OX147" s="83"/>
      <c r="OY147" s="83"/>
      <c r="OZ147" s="83"/>
      <c r="PA147" s="83"/>
      <c r="PB147" s="83"/>
      <c r="PC147" s="83"/>
      <c r="PD147" s="83"/>
      <c r="PE147" s="83"/>
      <c r="PF147" s="83"/>
      <c r="PG147" s="83"/>
      <c r="PH147" s="83"/>
      <c r="PI147" s="83"/>
      <c r="PJ147" s="83"/>
      <c r="PK147" s="83"/>
      <c r="PL147" s="83"/>
      <c r="PM147" s="83"/>
      <c r="PN147" s="83"/>
      <c r="PO147" s="83"/>
      <c r="PP147" s="83"/>
      <c r="PQ147" s="83"/>
      <c r="PR147" s="83"/>
      <c r="PS147" s="83"/>
      <c r="PT147" s="83"/>
      <c r="PU147" s="83"/>
      <c r="PV147" s="83"/>
      <c r="PW147" s="83"/>
      <c r="PX147" s="83"/>
      <c r="PY147" s="83"/>
      <c r="PZ147" s="83"/>
      <c r="QA147" s="83"/>
      <c r="QB147" s="83"/>
      <c r="QC147" s="83"/>
      <c r="QD147" s="83"/>
      <c r="QE147" s="83"/>
      <c r="QF147" s="83"/>
      <c r="QG147" s="83"/>
      <c r="QH147" s="83"/>
      <c r="QI147" s="83"/>
      <c r="QJ147" s="83"/>
      <c r="QK147" s="83"/>
      <c r="QL147" s="83"/>
      <c r="QM147" s="83"/>
      <c r="QN147" s="83"/>
      <c r="QO147" s="83"/>
      <c r="QP147" s="83"/>
      <c r="QQ147" s="83"/>
      <c r="QR147" s="83"/>
      <c r="QS147" s="83"/>
      <c r="QT147" s="83"/>
      <c r="QU147" s="83"/>
      <c r="QV147" s="83"/>
      <c r="QW147" s="83"/>
      <c r="QX147" s="83"/>
      <c r="QY147" s="83"/>
      <c r="QZ147" s="83"/>
      <c r="RA147" s="83"/>
      <c r="RB147" s="83"/>
      <c r="RC147" s="83"/>
      <c r="RD147" s="83"/>
      <c r="RE147" s="83"/>
      <c r="RF147" s="83"/>
      <c r="RG147" s="83"/>
      <c r="RH147" s="83"/>
      <c r="RI147" s="83"/>
      <c r="RJ147" s="83"/>
      <c r="RK147" s="83"/>
      <c r="RL147" s="83"/>
      <c r="RM147" s="83"/>
      <c r="RN147" s="83"/>
      <c r="RO147" s="83"/>
      <c r="RP147" s="83"/>
      <c r="RQ147" s="83"/>
      <c r="RR147" s="83"/>
      <c r="RS147" s="83"/>
      <c r="RT147" s="83"/>
      <c r="RU147" s="83"/>
      <c r="RV147" s="83"/>
      <c r="RW147" s="83"/>
      <c r="RX147" s="83"/>
      <c r="RY147" s="83"/>
      <c r="RZ147" s="83"/>
      <c r="SA147" s="83"/>
      <c r="SB147" s="83"/>
      <c r="SC147" s="83"/>
      <c r="SD147" s="83"/>
      <c r="SE147" s="83"/>
      <c r="SF147" s="83"/>
      <c r="SG147" s="83"/>
      <c r="SH147" s="83"/>
      <c r="SI147" s="83"/>
      <c r="SJ147" s="83"/>
      <c r="SK147" s="83"/>
      <c r="SL147" s="83"/>
      <c r="SM147" s="83"/>
      <c r="SN147" s="83"/>
      <c r="SO147" s="83"/>
      <c r="SP147" s="83"/>
      <c r="SQ147" s="83"/>
      <c r="SR147" s="83"/>
      <c r="SS147" s="83"/>
      <c r="ST147" s="83"/>
      <c r="SU147" s="83"/>
      <c r="SV147" s="83"/>
      <c r="SW147" s="83"/>
      <c r="SX147" s="83"/>
      <c r="SY147" s="83"/>
      <c r="SZ147" s="83"/>
      <c r="TA147" s="83"/>
      <c r="TB147" s="83"/>
      <c r="TC147" s="83"/>
      <c r="TD147" s="83"/>
      <c r="TE147" s="83"/>
      <c r="TF147" s="83"/>
      <c r="TG147" s="83"/>
      <c r="TH147" s="83"/>
      <c r="TI147" s="83"/>
      <c r="TJ147" s="83"/>
      <c r="TK147" s="83"/>
      <c r="TL147" s="83"/>
      <c r="TM147" s="83"/>
      <c r="TN147" s="83"/>
      <c r="TO147" s="83"/>
      <c r="TP147" s="83"/>
      <c r="TQ147" s="83"/>
      <c r="TR147" s="83"/>
      <c r="TS147" s="83"/>
      <c r="TT147" s="83"/>
      <c r="TU147" s="83"/>
      <c r="TV147" s="83"/>
      <c r="TW147" s="83"/>
      <c r="TX147" s="83"/>
      <c r="TY147" s="83"/>
      <c r="TZ147" s="83"/>
      <c r="UA147" s="83"/>
      <c r="UB147" s="83"/>
      <c r="UC147" s="83"/>
      <c r="UD147" s="83"/>
      <c r="UE147" s="83"/>
      <c r="UF147" s="83"/>
      <c r="UG147" s="83"/>
      <c r="UH147" s="83"/>
      <c r="UI147" s="83"/>
      <c r="UJ147" s="83"/>
      <c r="UK147" s="83"/>
      <c r="UL147" s="83"/>
      <c r="UM147" s="83"/>
      <c r="UN147" s="83"/>
      <c r="UO147" s="83"/>
      <c r="UP147" s="83"/>
      <c r="UQ147" s="83"/>
      <c r="UR147" s="83"/>
      <c r="US147" s="83"/>
      <c r="UT147" s="83"/>
      <c r="UU147" s="83"/>
      <c r="UV147" s="83"/>
      <c r="UW147" s="83"/>
      <c r="UX147" s="83"/>
      <c r="UY147" s="83"/>
      <c r="UZ147" s="83"/>
      <c r="VA147" s="83"/>
      <c r="VB147" s="83"/>
      <c r="VC147" s="83"/>
      <c r="VD147" s="83"/>
      <c r="VE147" s="83"/>
      <c r="VF147" s="83"/>
      <c r="VG147" s="83"/>
      <c r="VH147" s="83"/>
      <c r="VI147" s="83"/>
      <c r="VJ147" s="83"/>
      <c r="VK147" s="83"/>
      <c r="VL147" s="83"/>
      <c r="VM147" s="83"/>
      <c r="VN147" s="83"/>
      <c r="VO147" s="83"/>
      <c r="VP147" s="83"/>
      <c r="VQ147" s="83"/>
      <c r="VR147" s="83"/>
      <c r="VS147" s="83"/>
      <c r="VT147" s="83"/>
      <c r="VU147" s="83"/>
      <c r="VV147" s="83"/>
      <c r="VW147" s="83"/>
      <c r="VX147" s="83"/>
      <c r="VY147" s="83"/>
      <c r="VZ147" s="83"/>
      <c r="WA147" s="83"/>
      <c r="WB147" s="83"/>
      <c r="WC147" s="83"/>
      <c r="WD147" s="83"/>
      <c r="WE147" s="83"/>
      <c r="WF147" s="83"/>
      <c r="WG147" s="83"/>
      <c r="WH147" s="83"/>
      <c r="WI147" s="83"/>
      <c r="WJ147" s="83"/>
      <c r="WK147" s="83"/>
      <c r="WL147" s="83"/>
      <c r="WM147" s="83"/>
      <c r="WN147" s="83"/>
      <c r="WO147" s="83"/>
      <c r="WP147" s="83"/>
      <c r="WQ147" s="83"/>
      <c r="WR147" s="83"/>
      <c r="WS147" s="83"/>
      <c r="WT147" s="83"/>
      <c r="WU147" s="83"/>
      <c r="WV147" s="83"/>
      <c r="WW147" s="83"/>
      <c r="WX147" s="83"/>
      <c r="WY147" s="83"/>
      <c r="WZ147" s="83"/>
      <c r="XA147" s="83"/>
      <c r="XB147" s="83"/>
      <c r="XC147" s="83"/>
      <c r="XD147" s="83"/>
      <c r="XE147" s="83"/>
      <c r="XF147" s="83"/>
      <c r="XG147" s="83"/>
      <c r="XH147" s="83"/>
      <c r="XI147" s="83"/>
      <c r="XJ147" s="83"/>
      <c r="XK147" s="83"/>
      <c r="XL147" s="83"/>
      <c r="XM147" s="83"/>
      <c r="XN147" s="83"/>
      <c r="XO147" s="83"/>
      <c r="XP147" s="83"/>
      <c r="XQ147" s="83"/>
      <c r="XR147" s="83"/>
      <c r="XS147" s="83"/>
      <c r="XT147" s="83"/>
      <c r="XU147" s="83"/>
      <c r="XV147" s="83"/>
      <c r="XW147" s="83"/>
      <c r="XX147" s="83"/>
      <c r="XY147" s="83"/>
      <c r="XZ147" s="83"/>
      <c r="YA147" s="83"/>
      <c r="YB147" s="83"/>
      <c r="YC147" s="83"/>
      <c r="YD147" s="83"/>
      <c r="YE147" s="83"/>
      <c r="YF147" s="83"/>
      <c r="YG147" s="83"/>
      <c r="YH147" s="83"/>
      <c r="YI147" s="83"/>
      <c r="YJ147" s="83"/>
      <c r="YK147" s="83"/>
      <c r="YL147" s="83"/>
      <c r="YM147" s="83"/>
      <c r="YN147" s="83"/>
      <c r="YO147" s="83"/>
      <c r="YP147" s="83"/>
      <c r="YQ147" s="83"/>
      <c r="YR147" s="83"/>
      <c r="YS147" s="83"/>
      <c r="YT147" s="83"/>
      <c r="YU147" s="83"/>
      <c r="YV147" s="83"/>
      <c r="YW147" s="83"/>
      <c r="YX147" s="83"/>
      <c r="YY147" s="83"/>
      <c r="YZ147" s="83"/>
      <c r="ZA147" s="83"/>
      <c r="ZB147" s="83"/>
      <c r="ZC147" s="83"/>
      <c r="ZD147" s="83"/>
      <c r="ZE147" s="83"/>
      <c r="ZF147" s="83"/>
      <c r="ZG147" s="83"/>
      <c r="ZH147" s="83"/>
      <c r="ZI147" s="83"/>
      <c r="ZJ147" s="83"/>
      <c r="ZK147" s="83"/>
      <c r="ZL147" s="83"/>
      <c r="ZM147" s="83"/>
      <c r="ZN147" s="83"/>
      <c r="ZO147" s="83"/>
      <c r="ZP147" s="83"/>
      <c r="ZQ147" s="83"/>
      <c r="ZR147" s="83"/>
      <c r="ZS147" s="83"/>
      <c r="ZT147" s="83"/>
      <c r="ZU147" s="83"/>
      <c r="ZV147" s="83"/>
      <c r="ZW147" s="83"/>
      <c r="ZX147" s="83"/>
      <c r="ZY147" s="83"/>
      <c r="ZZ147" s="83"/>
      <c r="AAA147" s="83"/>
      <c r="AAB147" s="83"/>
      <c r="AAC147" s="83"/>
      <c r="AAD147" s="83"/>
      <c r="AAE147" s="83"/>
      <c r="AAF147" s="83"/>
      <c r="AAG147" s="83"/>
      <c r="AAH147" s="83"/>
      <c r="AAI147" s="83"/>
      <c r="AAJ147" s="83"/>
      <c r="AAK147" s="83"/>
      <c r="AAL147" s="83"/>
      <c r="AAM147" s="83"/>
      <c r="AAN147" s="83"/>
      <c r="AAO147" s="83"/>
      <c r="AAP147" s="83"/>
      <c r="AAQ147" s="83"/>
      <c r="AAR147" s="83"/>
      <c r="AAS147" s="83"/>
      <c r="AAT147" s="83"/>
      <c r="AAU147" s="83"/>
      <c r="AAV147" s="83"/>
      <c r="AAW147" s="83"/>
      <c r="AAX147" s="83"/>
      <c r="AAY147" s="83"/>
      <c r="AAZ147" s="83"/>
      <c r="ABA147" s="83"/>
      <c r="ABB147" s="83"/>
      <c r="ABC147" s="83"/>
      <c r="ABD147" s="83"/>
      <c r="ABE147" s="83"/>
      <c r="ABF147" s="83"/>
      <c r="ABG147" s="83"/>
      <c r="ABH147" s="83"/>
      <c r="ABI147" s="83"/>
      <c r="ABJ147" s="83"/>
      <c r="ABK147" s="83"/>
      <c r="ABL147" s="83"/>
      <c r="ABM147" s="83"/>
      <c r="ABN147" s="83"/>
      <c r="ABO147" s="83"/>
      <c r="ABP147" s="83"/>
      <c r="ABQ147" s="83"/>
      <c r="ABR147" s="83"/>
      <c r="ABS147" s="83"/>
      <c r="ABT147" s="83"/>
      <c r="ABU147" s="83"/>
      <c r="ABV147" s="83"/>
      <c r="ABW147" s="83"/>
      <c r="ABX147" s="83"/>
      <c r="ABY147" s="83"/>
      <c r="ABZ147" s="83"/>
      <c r="ACA147" s="83"/>
      <c r="ACB147" s="83"/>
      <c r="ACC147" s="83"/>
      <c r="ACD147" s="83"/>
      <c r="ACE147" s="83"/>
      <c r="ACF147" s="83"/>
      <c r="ACG147" s="83"/>
      <c r="ACH147" s="83"/>
      <c r="ACI147" s="83"/>
      <c r="ACJ147" s="83"/>
      <c r="ACK147" s="83"/>
      <c r="ACL147" s="83"/>
      <c r="ACM147" s="83"/>
      <c r="ACN147" s="83"/>
      <c r="ACO147" s="83"/>
      <c r="ACP147" s="83"/>
      <c r="ACQ147" s="83"/>
      <c r="ACR147" s="83"/>
      <c r="ACS147" s="83"/>
      <c r="ACT147" s="83"/>
      <c r="ACU147" s="83"/>
      <c r="ACV147" s="83"/>
      <c r="ACW147" s="83"/>
      <c r="ACX147" s="83"/>
      <c r="ACY147" s="83"/>
      <c r="ACZ147" s="83"/>
      <c r="ADA147" s="83"/>
      <c r="ADB147" s="83"/>
      <c r="ADC147" s="83"/>
      <c r="ADD147" s="83"/>
      <c r="ADE147" s="83"/>
      <c r="ADF147" s="83"/>
      <c r="ADG147" s="83"/>
      <c r="ADH147" s="83"/>
      <c r="ADI147" s="83"/>
      <c r="ADJ147" s="83"/>
      <c r="ADK147" s="83"/>
      <c r="ADL147" s="83"/>
      <c r="ADM147" s="83"/>
      <c r="ADN147" s="83"/>
      <c r="ADO147" s="83"/>
      <c r="ADP147" s="83"/>
      <c r="ADQ147" s="83"/>
      <c r="ADR147" s="83"/>
      <c r="ADS147" s="83"/>
      <c r="ADT147" s="83"/>
      <c r="ADU147" s="83"/>
      <c r="ADV147" s="83"/>
      <c r="ADW147" s="83"/>
      <c r="ADX147" s="83"/>
      <c r="ADY147" s="83"/>
      <c r="ADZ147" s="83"/>
      <c r="AEA147" s="83"/>
      <c r="AEB147" s="83"/>
      <c r="AEC147" s="83"/>
      <c r="AED147" s="83"/>
      <c r="AEE147" s="83"/>
      <c r="AEF147" s="83"/>
      <c r="AEG147" s="83"/>
      <c r="AEH147" s="83"/>
      <c r="AEI147" s="83"/>
      <c r="AEJ147" s="83"/>
      <c r="AEK147" s="83"/>
      <c r="AEL147" s="83"/>
      <c r="AEM147" s="83"/>
      <c r="AEN147" s="83"/>
      <c r="AEO147" s="83"/>
      <c r="AEP147" s="83"/>
      <c r="AEQ147" s="83"/>
      <c r="AER147" s="83"/>
      <c r="AES147" s="83"/>
      <c r="AET147" s="83"/>
      <c r="AEU147" s="83"/>
      <c r="AEV147" s="83"/>
      <c r="AEW147" s="83"/>
      <c r="AEX147" s="83"/>
      <c r="AEY147" s="83"/>
      <c r="AEZ147" s="83"/>
      <c r="AFA147" s="83"/>
      <c r="AFB147" s="83"/>
      <c r="AFC147" s="83"/>
      <c r="AFD147" s="83"/>
      <c r="AFE147" s="83"/>
      <c r="AFF147" s="83"/>
      <c r="AFG147" s="83"/>
      <c r="AFH147" s="83"/>
      <c r="AFI147" s="83"/>
      <c r="AFJ147" s="83"/>
      <c r="AFK147" s="83"/>
      <c r="AFL147" s="83"/>
      <c r="AFM147" s="83"/>
      <c r="AFN147" s="83"/>
      <c r="AFO147" s="83"/>
      <c r="AFP147" s="83"/>
      <c r="AFQ147" s="83"/>
      <c r="AFR147" s="83"/>
      <c r="AFS147" s="83"/>
      <c r="AFT147" s="83"/>
      <c r="AFU147" s="83"/>
      <c r="AFV147" s="83"/>
      <c r="AFW147" s="83"/>
      <c r="AFX147" s="83"/>
      <c r="AFY147" s="83"/>
      <c r="AFZ147" s="83"/>
      <c r="AGA147" s="83"/>
      <c r="AGB147" s="83"/>
      <c r="AGC147" s="83"/>
      <c r="AGD147" s="83"/>
      <c r="AGE147" s="83"/>
      <c r="AGF147" s="83"/>
      <c r="AGG147" s="83"/>
      <c r="AGH147" s="83"/>
      <c r="AGI147" s="83"/>
      <c r="AGJ147" s="83"/>
      <c r="AGK147" s="83"/>
      <c r="AGL147" s="83"/>
      <c r="AGM147" s="83"/>
      <c r="AGN147" s="83"/>
      <c r="AGO147" s="83"/>
      <c r="AGP147" s="83"/>
      <c r="AGQ147" s="83"/>
      <c r="AGR147" s="83"/>
      <c r="AGS147" s="83"/>
      <c r="AGT147" s="83"/>
      <c r="AGU147" s="83"/>
      <c r="AGV147" s="83"/>
      <c r="AGW147" s="83"/>
      <c r="AGX147" s="83"/>
      <c r="AGY147" s="83"/>
      <c r="AGZ147" s="83"/>
      <c r="AHA147" s="83"/>
      <c r="AHB147" s="83"/>
      <c r="AHC147" s="83"/>
      <c r="AHD147" s="83"/>
      <c r="AHE147" s="83"/>
      <c r="AHF147" s="83"/>
      <c r="AHG147" s="83"/>
      <c r="AHH147" s="83"/>
      <c r="AHI147" s="83"/>
      <c r="AHJ147" s="83"/>
      <c r="AHK147" s="83"/>
      <c r="AHL147" s="83"/>
      <c r="AHM147" s="83"/>
      <c r="AHN147" s="83"/>
      <c r="AHO147" s="83"/>
      <c r="AHP147" s="83"/>
      <c r="AHQ147" s="83"/>
      <c r="AHR147" s="83"/>
      <c r="AHS147" s="83"/>
      <c r="AHT147" s="83"/>
      <c r="AHU147" s="83"/>
      <c r="AHV147" s="83"/>
      <c r="AHW147" s="83"/>
      <c r="AHX147" s="83"/>
      <c r="AHY147" s="83"/>
      <c r="AHZ147" s="83"/>
      <c r="AIA147" s="83"/>
      <c r="AIB147" s="83"/>
      <c r="AIC147" s="83"/>
      <c r="AID147" s="83"/>
      <c r="AIE147" s="83"/>
      <c r="AIF147" s="83"/>
      <c r="AIG147" s="83"/>
      <c r="AIH147" s="83"/>
      <c r="AII147" s="83"/>
      <c r="AIJ147" s="83"/>
      <c r="AIK147" s="83"/>
      <c r="AIL147" s="83"/>
      <c r="AIM147" s="83"/>
      <c r="AIN147" s="83"/>
      <c r="AIO147" s="83"/>
      <c r="AIP147" s="83"/>
      <c r="AIQ147" s="83"/>
      <c r="AIR147" s="83"/>
      <c r="AIS147" s="83"/>
      <c r="AIT147" s="83"/>
      <c r="AIU147" s="83"/>
      <c r="AIV147" s="83"/>
      <c r="AIW147" s="83"/>
      <c r="AIX147" s="83"/>
      <c r="AIY147" s="83"/>
      <c r="AIZ147" s="83"/>
      <c r="AJA147" s="83"/>
      <c r="AJB147" s="83"/>
      <c r="AJC147" s="83"/>
      <c r="AJD147" s="83"/>
      <c r="AJE147" s="83"/>
      <c r="AJF147" s="83"/>
      <c r="AJG147" s="83"/>
      <c r="AJH147" s="83"/>
      <c r="AJI147" s="83"/>
      <c r="AJJ147" s="83"/>
      <c r="AJK147" s="83"/>
      <c r="AJL147" s="83"/>
      <c r="AJM147" s="83"/>
      <c r="AJN147" s="83"/>
      <c r="AJO147" s="83"/>
      <c r="AJP147" s="83"/>
      <c r="AJQ147" s="83"/>
      <c r="AJR147" s="83"/>
      <c r="AJS147" s="83"/>
      <c r="AJT147" s="83"/>
      <c r="AJU147" s="83"/>
      <c r="AJV147" s="83"/>
      <c r="AJW147" s="83"/>
      <c r="AJX147" s="83"/>
      <c r="AJY147" s="83"/>
      <c r="AJZ147" s="83"/>
      <c r="AKA147" s="83"/>
      <c r="AKB147" s="83"/>
      <c r="AKC147" s="83"/>
      <c r="AKD147" s="83"/>
      <c r="AKE147" s="83"/>
      <c r="AKF147" s="83"/>
      <c r="AKG147" s="83"/>
      <c r="AKH147" s="83"/>
      <c r="AKI147" s="83"/>
      <c r="AKJ147" s="83"/>
      <c r="AKK147" s="83"/>
      <c r="AKL147" s="83"/>
      <c r="AKM147" s="83"/>
      <c r="AKN147" s="83"/>
      <c r="AKO147" s="83"/>
      <c r="AKP147" s="83"/>
      <c r="AKQ147" s="83"/>
      <c r="AKR147" s="83"/>
      <c r="AKS147" s="83"/>
      <c r="AKT147" s="83"/>
      <c r="AKU147" s="83"/>
      <c r="AKV147" s="83"/>
      <c r="AKW147" s="83"/>
      <c r="AKX147" s="83"/>
      <c r="AKY147" s="83"/>
      <c r="AKZ147" s="83"/>
      <c r="ALA147" s="83"/>
      <c r="ALB147" s="83"/>
      <c r="ALC147" s="83"/>
      <c r="ALD147" s="83"/>
      <c r="ALE147" s="83"/>
      <c r="ALF147" s="83"/>
      <c r="ALG147" s="83"/>
      <c r="ALH147" s="83"/>
      <c r="ALI147" s="83"/>
      <c r="ALJ147" s="83"/>
      <c r="ALK147" s="83"/>
      <c r="ALL147" s="83"/>
      <c r="ALM147" s="83"/>
      <c r="ALN147" s="83"/>
      <c r="ALO147" s="83"/>
      <c r="ALP147" s="83"/>
      <c r="ALQ147" s="83"/>
      <c r="ALR147" s="83"/>
      <c r="ALS147" s="83"/>
      <c r="ALT147" s="83"/>
      <c r="ALU147" s="83"/>
      <c r="ALV147" s="83"/>
      <c r="ALW147" s="83"/>
      <c r="ALX147" s="83"/>
      <c r="ALY147" s="83"/>
      <c r="ALZ147" s="83"/>
      <c r="AMA147" s="83"/>
      <c r="AMB147" s="83"/>
      <c r="AMC147" s="83"/>
      <c r="AMD147" s="83"/>
      <c r="AME147" s="83"/>
    </row>
    <row r="148" spans="1:1019" ht="18">
      <c r="A148" s="123"/>
      <c r="B148" s="83"/>
      <c r="C148" s="124"/>
      <c r="D148" s="12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  <c r="GT148" s="83"/>
      <c r="GU148" s="83"/>
      <c r="GV148" s="83"/>
      <c r="GW148" s="83"/>
      <c r="GX148" s="83"/>
      <c r="GY148" s="83"/>
      <c r="GZ148" s="83"/>
      <c r="HA148" s="83"/>
      <c r="HB148" s="83"/>
      <c r="HC148" s="83"/>
      <c r="HD148" s="83"/>
      <c r="HE148" s="83"/>
      <c r="HF148" s="83"/>
      <c r="HG148" s="83"/>
      <c r="HH148" s="83"/>
      <c r="HI148" s="83"/>
      <c r="HJ148" s="83"/>
      <c r="HK148" s="83"/>
      <c r="HL148" s="83"/>
      <c r="HM148" s="83"/>
      <c r="HN148" s="83"/>
      <c r="HO148" s="83"/>
      <c r="HP148" s="83"/>
      <c r="HQ148" s="83"/>
      <c r="HR148" s="83"/>
      <c r="HS148" s="83"/>
      <c r="HT148" s="83"/>
      <c r="HU148" s="83"/>
      <c r="HV148" s="83"/>
      <c r="HW148" s="83"/>
      <c r="HX148" s="83"/>
      <c r="HY148" s="83"/>
      <c r="HZ148" s="83"/>
      <c r="IA148" s="83"/>
      <c r="IB148" s="83"/>
      <c r="IC148" s="83"/>
      <c r="ID148" s="83"/>
      <c r="IE148" s="83"/>
      <c r="IF148" s="83"/>
      <c r="IG148" s="83"/>
      <c r="IH148" s="83"/>
      <c r="II148" s="83"/>
      <c r="IJ148" s="83"/>
      <c r="IK148" s="83"/>
      <c r="IL148" s="83"/>
      <c r="IM148" s="83"/>
      <c r="IN148" s="83"/>
      <c r="IO148" s="83"/>
      <c r="IP148" s="83"/>
      <c r="IQ148" s="83"/>
      <c r="IR148" s="83"/>
      <c r="IS148" s="83"/>
      <c r="IT148" s="83"/>
      <c r="IU148" s="83"/>
      <c r="IV148" s="83"/>
      <c r="IW148" s="83"/>
      <c r="IX148" s="83"/>
      <c r="IY148" s="83"/>
      <c r="IZ148" s="83"/>
      <c r="JA148" s="83"/>
      <c r="JB148" s="83"/>
      <c r="JC148" s="83"/>
      <c r="JD148" s="83"/>
      <c r="JE148" s="83"/>
      <c r="JF148" s="83"/>
      <c r="JG148" s="83"/>
      <c r="JH148" s="83"/>
      <c r="JI148" s="83"/>
      <c r="JJ148" s="83"/>
      <c r="JK148" s="83"/>
      <c r="JL148" s="83"/>
      <c r="JM148" s="83"/>
      <c r="JN148" s="83"/>
      <c r="JO148" s="83"/>
      <c r="JP148" s="83"/>
      <c r="JQ148" s="83"/>
      <c r="JR148" s="83"/>
      <c r="JS148" s="83"/>
      <c r="JT148" s="83"/>
      <c r="JU148" s="83"/>
      <c r="JV148" s="83"/>
      <c r="JW148" s="83"/>
      <c r="JX148" s="83"/>
      <c r="JY148" s="83"/>
      <c r="JZ148" s="83"/>
      <c r="KA148" s="83"/>
      <c r="KB148" s="83"/>
      <c r="KC148" s="83"/>
      <c r="KD148" s="83"/>
      <c r="KE148" s="83"/>
      <c r="KF148" s="83"/>
      <c r="KG148" s="83"/>
      <c r="KH148" s="83"/>
      <c r="KI148" s="83"/>
      <c r="KJ148" s="83"/>
      <c r="KK148" s="83"/>
      <c r="KL148" s="83"/>
      <c r="KM148" s="83"/>
      <c r="KN148" s="83"/>
      <c r="KO148" s="83"/>
      <c r="KP148" s="83"/>
      <c r="KQ148" s="83"/>
      <c r="KR148" s="83"/>
      <c r="KS148" s="83"/>
      <c r="KT148" s="83"/>
      <c r="KU148" s="83"/>
      <c r="KV148" s="83"/>
      <c r="KW148" s="83"/>
      <c r="KX148" s="83"/>
      <c r="KY148" s="83"/>
      <c r="KZ148" s="83"/>
      <c r="LA148" s="83"/>
      <c r="LB148" s="83"/>
      <c r="LC148" s="83"/>
      <c r="LD148" s="83"/>
      <c r="LE148" s="83"/>
      <c r="LF148" s="83"/>
      <c r="LG148" s="83"/>
      <c r="LH148" s="83"/>
      <c r="LI148" s="83"/>
      <c r="LJ148" s="83"/>
      <c r="LK148" s="83"/>
      <c r="LL148" s="83"/>
      <c r="LM148" s="83"/>
      <c r="LN148" s="83"/>
      <c r="LO148" s="83"/>
      <c r="LP148" s="83"/>
      <c r="LQ148" s="83"/>
      <c r="LR148" s="83"/>
      <c r="LS148" s="83"/>
      <c r="LT148" s="83"/>
      <c r="LU148" s="83"/>
      <c r="LV148" s="83"/>
      <c r="LW148" s="83"/>
      <c r="LX148" s="83"/>
      <c r="LY148" s="83"/>
      <c r="LZ148" s="83"/>
      <c r="MA148" s="83"/>
      <c r="MB148" s="83"/>
      <c r="MC148" s="83"/>
      <c r="MD148" s="83"/>
      <c r="ME148" s="83"/>
      <c r="MF148" s="83"/>
      <c r="MG148" s="83"/>
      <c r="MH148" s="83"/>
      <c r="MI148" s="83"/>
      <c r="MJ148" s="83"/>
      <c r="MK148" s="83"/>
      <c r="ML148" s="83"/>
      <c r="MM148" s="83"/>
      <c r="MN148" s="83"/>
      <c r="MO148" s="83"/>
      <c r="MP148" s="83"/>
      <c r="MQ148" s="83"/>
      <c r="MR148" s="83"/>
      <c r="MS148" s="83"/>
      <c r="MT148" s="83"/>
      <c r="MU148" s="83"/>
      <c r="MV148" s="83"/>
      <c r="MW148" s="83"/>
      <c r="MX148" s="83"/>
      <c r="MY148" s="83"/>
      <c r="MZ148" s="83"/>
      <c r="NA148" s="83"/>
      <c r="NB148" s="83"/>
      <c r="NC148" s="83"/>
      <c r="ND148" s="83"/>
      <c r="NE148" s="83"/>
      <c r="NF148" s="83"/>
      <c r="NG148" s="83"/>
      <c r="NH148" s="83"/>
      <c r="NI148" s="83"/>
      <c r="NJ148" s="83"/>
      <c r="NK148" s="83"/>
      <c r="NL148" s="83"/>
      <c r="NM148" s="83"/>
      <c r="NN148" s="83"/>
      <c r="NO148" s="83"/>
      <c r="NP148" s="83"/>
      <c r="NQ148" s="83"/>
      <c r="NR148" s="83"/>
      <c r="NS148" s="83"/>
      <c r="NT148" s="83"/>
      <c r="NU148" s="83"/>
      <c r="NV148" s="83"/>
      <c r="NW148" s="83"/>
      <c r="NX148" s="83"/>
      <c r="NY148" s="83"/>
      <c r="NZ148" s="83"/>
      <c r="OA148" s="83"/>
      <c r="OB148" s="83"/>
      <c r="OC148" s="83"/>
      <c r="OD148" s="83"/>
      <c r="OE148" s="83"/>
      <c r="OF148" s="83"/>
      <c r="OG148" s="83"/>
      <c r="OH148" s="83"/>
      <c r="OI148" s="83"/>
      <c r="OJ148" s="83"/>
      <c r="OK148" s="83"/>
      <c r="OL148" s="83"/>
      <c r="OM148" s="83"/>
      <c r="ON148" s="83"/>
      <c r="OO148" s="83"/>
      <c r="OP148" s="83"/>
      <c r="OQ148" s="83"/>
      <c r="OR148" s="83"/>
      <c r="OS148" s="83"/>
      <c r="OT148" s="83"/>
      <c r="OU148" s="83"/>
      <c r="OV148" s="83"/>
      <c r="OW148" s="83"/>
      <c r="OX148" s="83"/>
      <c r="OY148" s="83"/>
      <c r="OZ148" s="83"/>
      <c r="PA148" s="83"/>
      <c r="PB148" s="83"/>
      <c r="PC148" s="83"/>
      <c r="PD148" s="83"/>
      <c r="PE148" s="83"/>
      <c r="PF148" s="83"/>
      <c r="PG148" s="83"/>
      <c r="PH148" s="83"/>
      <c r="PI148" s="83"/>
      <c r="PJ148" s="83"/>
      <c r="PK148" s="83"/>
      <c r="PL148" s="83"/>
      <c r="PM148" s="83"/>
      <c r="PN148" s="83"/>
      <c r="PO148" s="83"/>
      <c r="PP148" s="83"/>
      <c r="PQ148" s="83"/>
      <c r="PR148" s="83"/>
      <c r="PS148" s="83"/>
      <c r="PT148" s="83"/>
      <c r="PU148" s="83"/>
      <c r="PV148" s="83"/>
      <c r="PW148" s="83"/>
      <c r="PX148" s="83"/>
      <c r="PY148" s="83"/>
      <c r="PZ148" s="83"/>
      <c r="QA148" s="83"/>
      <c r="QB148" s="83"/>
      <c r="QC148" s="83"/>
      <c r="QD148" s="83"/>
      <c r="QE148" s="83"/>
      <c r="QF148" s="83"/>
      <c r="QG148" s="83"/>
      <c r="QH148" s="83"/>
      <c r="QI148" s="83"/>
      <c r="QJ148" s="83"/>
      <c r="QK148" s="83"/>
      <c r="QL148" s="83"/>
      <c r="QM148" s="83"/>
      <c r="QN148" s="83"/>
      <c r="QO148" s="83"/>
      <c r="QP148" s="83"/>
      <c r="QQ148" s="83"/>
      <c r="QR148" s="83"/>
      <c r="QS148" s="83"/>
      <c r="QT148" s="83"/>
      <c r="QU148" s="83"/>
      <c r="QV148" s="83"/>
      <c r="QW148" s="83"/>
      <c r="QX148" s="83"/>
      <c r="QY148" s="83"/>
      <c r="QZ148" s="83"/>
      <c r="RA148" s="83"/>
      <c r="RB148" s="83"/>
      <c r="RC148" s="83"/>
      <c r="RD148" s="83"/>
      <c r="RE148" s="83"/>
      <c r="RF148" s="83"/>
      <c r="RG148" s="83"/>
      <c r="RH148" s="83"/>
      <c r="RI148" s="83"/>
      <c r="RJ148" s="83"/>
      <c r="RK148" s="83"/>
      <c r="RL148" s="83"/>
      <c r="RM148" s="83"/>
      <c r="RN148" s="83"/>
      <c r="RO148" s="83"/>
      <c r="RP148" s="83"/>
      <c r="RQ148" s="83"/>
      <c r="RR148" s="83"/>
      <c r="RS148" s="83"/>
      <c r="RT148" s="83"/>
      <c r="RU148" s="83"/>
      <c r="RV148" s="83"/>
      <c r="RW148" s="83"/>
      <c r="RX148" s="83"/>
      <c r="RY148" s="83"/>
      <c r="RZ148" s="83"/>
      <c r="SA148" s="83"/>
      <c r="SB148" s="83"/>
      <c r="SC148" s="83"/>
      <c r="SD148" s="83"/>
      <c r="SE148" s="83"/>
      <c r="SF148" s="83"/>
      <c r="SG148" s="83"/>
      <c r="SH148" s="83"/>
      <c r="SI148" s="83"/>
      <c r="SJ148" s="83"/>
      <c r="SK148" s="83"/>
      <c r="SL148" s="83"/>
      <c r="SM148" s="83"/>
      <c r="SN148" s="83"/>
      <c r="SO148" s="83"/>
      <c r="SP148" s="83"/>
      <c r="SQ148" s="83"/>
      <c r="SR148" s="83"/>
      <c r="SS148" s="83"/>
      <c r="ST148" s="83"/>
      <c r="SU148" s="83"/>
      <c r="SV148" s="83"/>
      <c r="SW148" s="83"/>
      <c r="SX148" s="83"/>
      <c r="SY148" s="83"/>
      <c r="SZ148" s="83"/>
      <c r="TA148" s="83"/>
      <c r="TB148" s="83"/>
      <c r="TC148" s="83"/>
      <c r="TD148" s="83"/>
      <c r="TE148" s="83"/>
      <c r="TF148" s="83"/>
      <c r="TG148" s="83"/>
      <c r="TH148" s="83"/>
      <c r="TI148" s="83"/>
      <c r="TJ148" s="83"/>
      <c r="TK148" s="83"/>
      <c r="TL148" s="83"/>
      <c r="TM148" s="83"/>
      <c r="TN148" s="83"/>
      <c r="TO148" s="83"/>
      <c r="TP148" s="83"/>
      <c r="TQ148" s="83"/>
      <c r="TR148" s="83"/>
      <c r="TS148" s="83"/>
      <c r="TT148" s="83"/>
      <c r="TU148" s="83"/>
      <c r="TV148" s="83"/>
      <c r="TW148" s="83"/>
      <c r="TX148" s="83"/>
      <c r="TY148" s="83"/>
      <c r="TZ148" s="83"/>
      <c r="UA148" s="83"/>
      <c r="UB148" s="83"/>
      <c r="UC148" s="83"/>
      <c r="UD148" s="83"/>
      <c r="UE148" s="83"/>
      <c r="UF148" s="83"/>
      <c r="UG148" s="83"/>
      <c r="UH148" s="83"/>
      <c r="UI148" s="83"/>
      <c r="UJ148" s="83"/>
      <c r="UK148" s="83"/>
      <c r="UL148" s="83"/>
      <c r="UM148" s="83"/>
      <c r="UN148" s="83"/>
      <c r="UO148" s="83"/>
      <c r="UP148" s="83"/>
      <c r="UQ148" s="83"/>
      <c r="UR148" s="83"/>
      <c r="US148" s="83"/>
      <c r="UT148" s="83"/>
      <c r="UU148" s="83"/>
      <c r="UV148" s="83"/>
      <c r="UW148" s="83"/>
      <c r="UX148" s="83"/>
      <c r="UY148" s="83"/>
      <c r="UZ148" s="83"/>
      <c r="VA148" s="83"/>
      <c r="VB148" s="83"/>
      <c r="VC148" s="83"/>
      <c r="VD148" s="83"/>
      <c r="VE148" s="83"/>
      <c r="VF148" s="83"/>
      <c r="VG148" s="83"/>
      <c r="VH148" s="83"/>
      <c r="VI148" s="83"/>
      <c r="VJ148" s="83"/>
      <c r="VK148" s="83"/>
      <c r="VL148" s="83"/>
      <c r="VM148" s="83"/>
      <c r="VN148" s="83"/>
      <c r="VO148" s="83"/>
      <c r="VP148" s="83"/>
      <c r="VQ148" s="83"/>
      <c r="VR148" s="83"/>
      <c r="VS148" s="83"/>
      <c r="VT148" s="83"/>
      <c r="VU148" s="83"/>
      <c r="VV148" s="83"/>
      <c r="VW148" s="83"/>
      <c r="VX148" s="83"/>
      <c r="VY148" s="83"/>
      <c r="VZ148" s="83"/>
      <c r="WA148" s="83"/>
      <c r="WB148" s="83"/>
      <c r="WC148" s="83"/>
      <c r="WD148" s="83"/>
      <c r="WE148" s="83"/>
      <c r="WF148" s="83"/>
      <c r="WG148" s="83"/>
      <c r="WH148" s="83"/>
      <c r="WI148" s="83"/>
      <c r="WJ148" s="83"/>
      <c r="WK148" s="83"/>
      <c r="WL148" s="83"/>
      <c r="WM148" s="83"/>
      <c r="WN148" s="83"/>
      <c r="WO148" s="83"/>
      <c r="WP148" s="83"/>
      <c r="WQ148" s="83"/>
      <c r="WR148" s="83"/>
      <c r="WS148" s="83"/>
      <c r="WT148" s="83"/>
      <c r="WU148" s="83"/>
      <c r="WV148" s="83"/>
      <c r="WW148" s="83"/>
      <c r="WX148" s="83"/>
      <c r="WY148" s="83"/>
      <c r="WZ148" s="83"/>
      <c r="XA148" s="83"/>
      <c r="XB148" s="83"/>
      <c r="XC148" s="83"/>
      <c r="XD148" s="83"/>
      <c r="XE148" s="83"/>
      <c r="XF148" s="83"/>
      <c r="XG148" s="83"/>
      <c r="XH148" s="83"/>
      <c r="XI148" s="83"/>
      <c r="XJ148" s="83"/>
      <c r="XK148" s="83"/>
      <c r="XL148" s="83"/>
      <c r="XM148" s="83"/>
      <c r="XN148" s="83"/>
      <c r="XO148" s="83"/>
      <c r="XP148" s="83"/>
      <c r="XQ148" s="83"/>
      <c r="XR148" s="83"/>
      <c r="XS148" s="83"/>
      <c r="XT148" s="83"/>
      <c r="XU148" s="83"/>
      <c r="XV148" s="83"/>
      <c r="XW148" s="83"/>
      <c r="XX148" s="83"/>
      <c r="XY148" s="83"/>
      <c r="XZ148" s="83"/>
      <c r="YA148" s="83"/>
      <c r="YB148" s="83"/>
      <c r="YC148" s="83"/>
      <c r="YD148" s="83"/>
      <c r="YE148" s="83"/>
      <c r="YF148" s="83"/>
      <c r="YG148" s="83"/>
      <c r="YH148" s="83"/>
      <c r="YI148" s="83"/>
      <c r="YJ148" s="83"/>
      <c r="YK148" s="83"/>
      <c r="YL148" s="83"/>
      <c r="YM148" s="83"/>
      <c r="YN148" s="83"/>
      <c r="YO148" s="83"/>
      <c r="YP148" s="83"/>
      <c r="YQ148" s="83"/>
      <c r="YR148" s="83"/>
      <c r="YS148" s="83"/>
      <c r="YT148" s="83"/>
      <c r="YU148" s="83"/>
      <c r="YV148" s="83"/>
      <c r="YW148" s="83"/>
      <c r="YX148" s="83"/>
      <c r="YY148" s="83"/>
      <c r="YZ148" s="83"/>
      <c r="ZA148" s="83"/>
      <c r="ZB148" s="83"/>
      <c r="ZC148" s="83"/>
      <c r="ZD148" s="83"/>
      <c r="ZE148" s="83"/>
      <c r="ZF148" s="83"/>
      <c r="ZG148" s="83"/>
      <c r="ZH148" s="83"/>
      <c r="ZI148" s="83"/>
      <c r="ZJ148" s="83"/>
      <c r="ZK148" s="83"/>
      <c r="ZL148" s="83"/>
      <c r="ZM148" s="83"/>
      <c r="ZN148" s="83"/>
      <c r="ZO148" s="83"/>
      <c r="ZP148" s="83"/>
      <c r="ZQ148" s="83"/>
      <c r="ZR148" s="83"/>
      <c r="ZS148" s="83"/>
      <c r="ZT148" s="83"/>
      <c r="ZU148" s="83"/>
      <c r="ZV148" s="83"/>
      <c r="ZW148" s="83"/>
      <c r="ZX148" s="83"/>
      <c r="ZY148" s="83"/>
      <c r="ZZ148" s="83"/>
      <c r="AAA148" s="83"/>
      <c r="AAB148" s="83"/>
      <c r="AAC148" s="83"/>
      <c r="AAD148" s="83"/>
      <c r="AAE148" s="83"/>
      <c r="AAF148" s="83"/>
      <c r="AAG148" s="83"/>
      <c r="AAH148" s="83"/>
      <c r="AAI148" s="83"/>
      <c r="AAJ148" s="83"/>
      <c r="AAK148" s="83"/>
      <c r="AAL148" s="83"/>
      <c r="AAM148" s="83"/>
      <c r="AAN148" s="83"/>
      <c r="AAO148" s="83"/>
      <c r="AAP148" s="83"/>
      <c r="AAQ148" s="83"/>
      <c r="AAR148" s="83"/>
      <c r="AAS148" s="83"/>
      <c r="AAT148" s="83"/>
      <c r="AAU148" s="83"/>
      <c r="AAV148" s="83"/>
      <c r="AAW148" s="83"/>
      <c r="AAX148" s="83"/>
      <c r="AAY148" s="83"/>
      <c r="AAZ148" s="83"/>
      <c r="ABA148" s="83"/>
      <c r="ABB148" s="83"/>
      <c r="ABC148" s="83"/>
      <c r="ABD148" s="83"/>
      <c r="ABE148" s="83"/>
      <c r="ABF148" s="83"/>
      <c r="ABG148" s="83"/>
      <c r="ABH148" s="83"/>
      <c r="ABI148" s="83"/>
      <c r="ABJ148" s="83"/>
      <c r="ABK148" s="83"/>
      <c r="ABL148" s="83"/>
      <c r="ABM148" s="83"/>
      <c r="ABN148" s="83"/>
      <c r="ABO148" s="83"/>
      <c r="ABP148" s="83"/>
      <c r="ABQ148" s="83"/>
      <c r="ABR148" s="83"/>
      <c r="ABS148" s="83"/>
      <c r="ABT148" s="83"/>
      <c r="ABU148" s="83"/>
      <c r="ABV148" s="83"/>
      <c r="ABW148" s="83"/>
      <c r="ABX148" s="83"/>
      <c r="ABY148" s="83"/>
      <c r="ABZ148" s="83"/>
      <c r="ACA148" s="83"/>
      <c r="ACB148" s="83"/>
      <c r="ACC148" s="83"/>
      <c r="ACD148" s="83"/>
      <c r="ACE148" s="83"/>
      <c r="ACF148" s="83"/>
      <c r="ACG148" s="83"/>
      <c r="ACH148" s="83"/>
      <c r="ACI148" s="83"/>
      <c r="ACJ148" s="83"/>
      <c r="ACK148" s="83"/>
      <c r="ACL148" s="83"/>
      <c r="ACM148" s="83"/>
      <c r="ACN148" s="83"/>
      <c r="ACO148" s="83"/>
      <c r="ACP148" s="83"/>
      <c r="ACQ148" s="83"/>
      <c r="ACR148" s="83"/>
      <c r="ACS148" s="83"/>
      <c r="ACT148" s="83"/>
      <c r="ACU148" s="83"/>
      <c r="ACV148" s="83"/>
      <c r="ACW148" s="83"/>
      <c r="ACX148" s="83"/>
      <c r="ACY148" s="83"/>
      <c r="ACZ148" s="83"/>
      <c r="ADA148" s="83"/>
      <c r="ADB148" s="83"/>
      <c r="ADC148" s="83"/>
      <c r="ADD148" s="83"/>
      <c r="ADE148" s="83"/>
      <c r="ADF148" s="83"/>
      <c r="ADG148" s="83"/>
      <c r="ADH148" s="83"/>
      <c r="ADI148" s="83"/>
      <c r="ADJ148" s="83"/>
      <c r="ADK148" s="83"/>
      <c r="ADL148" s="83"/>
      <c r="ADM148" s="83"/>
      <c r="ADN148" s="83"/>
      <c r="ADO148" s="83"/>
      <c r="ADP148" s="83"/>
      <c r="ADQ148" s="83"/>
      <c r="ADR148" s="83"/>
      <c r="ADS148" s="83"/>
      <c r="ADT148" s="83"/>
      <c r="ADU148" s="83"/>
      <c r="ADV148" s="83"/>
      <c r="ADW148" s="83"/>
      <c r="ADX148" s="83"/>
      <c r="ADY148" s="83"/>
      <c r="ADZ148" s="83"/>
      <c r="AEA148" s="83"/>
      <c r="AEB148" s="83"/>
      <c r="AEC148" s="83"/>
      <c r="AED148" s="83"/>
      <c r="AEE148" s="83"/>
      <c r="AEF148" s="83"/>
      <c r="AEG148" s="83"/>
      <c r="AEH148" s="83"/>
      <c r="AEI148" s="83"/>
      <c r="AEJ148" s="83"/>
      <c r="AEK148" s="83"/>
      <c r="AEL148" s="83"/>
      <c r="AEM148" s="83"/>
      <c r="AEN148" s="83"/>
      <c r="AEO148" s="83"/>
      <c r="AEP148" s="83"/>
      <c r="AEQ148" s="83"/>
      <c r="AER148" s="83"/>
      <c r="AES148" s="83"/>
      <c r="AET148" s="83"/>
      <c r="AEU148" s="83"/>
      <c r="AEV148" s="83"/>
      <c r="AEW148" s="83"/>
      <c r="AEX148" s="83"/>
      <c r="AEY148" s="83"/>
      <c r="AEZ148" s="83"/>
      <c r="AFA148" s="83"/>
      <c r="AFB148" s="83"/>
      <c r="AFC148" s="83"/>
      <c r="AFD148" s="83"/>
      <c r="AFE148" s="83"/>
      <c r="AFF148" s="83"/>
      <c r="AFG148" s="83"/>
      <c r="AFH148" s="83"/>
      <c r="AFI148" s="83"/>
      <c r="AFJ148" s="83"/>
      <c r="AFK148" s="83"/>
      <c r="AFL148" s="83"/>
      <c r="AFM148" s="83"/>
      <c r="AFN148" s="83"/>
      <c r="AFO148" s="83"/>
      <c r="AFP148" s="83"/>
      <c r="AFQ148" s="83"/>
      <c r="AFR148" s="83"/>
      <c r="AFS148" s="83"/>
      <c r="AFT148" s="83"/>
      <c r="AFU148" s="83"/>
      <c r="AFV148" s="83"/>
      <c r="AFW148" s="83"/>
      <c r="AFX148" s="83"/>
      <c r="AFY148" s="83"/>
      <c r="AFZ148" s="83"/>
      <c r="AGA148" s="83"/>
      <c r="AGB148" s="83"/>
      <c r="AGC148" s="83"/>
      <c r="AGD148" s="83"/>
      <c r="AGE148" s="83"/>
      <c r="AGF148" s="83"/>
      <c r="AGG148" s="83"/>
      <c r="AGH148" s="83"/>
      <c r="AGI148" s="83"/>
      <c r="AGJ148" s="83"/>
      <c r="AGK148" s="83"/>
      <c r="AGL148" s="83"/>
      <c r="AGM148" s="83"/>
      <c r="AGN148" s="83"/>
      <c r="AGO148" s="83"/>
      <c r="AGP148" s="83"/>
      <c r="AGQ148" s="83"/>
      <c r="AGR148" s="83"/>
      <c r="AGS148" s="83"/>
      <c r="AGT148" s="83"/>
      <c r="AGU148" s="83"/>
      <c r="AGV148" s="83"/>
      <c r="AGW148" s="83"/>
      <c r="AGX148" s="83"/>
      <c r="AGY148" s="83"/>
      <c r="AGZ148" s="83"/>
      <c r="AHA148" s="83"/>
      <c r="AHB148" s="83"/>
      <c r="AHC148" s="83"/>
      <c r="AHD148" s="83"/>
      <c r="AHE148" s="83"/>
      <c r="AHF148" s="83"/>
      <c r="AHG148" s="83"/>
      <c r="AHH148" s="83"/>
      <c r="AHI148" s="83"/>
      <c r="AHJ148" s="83"/>
      <c r="AHK148" s="83"/>
      <c r="AHL148" s="83"/>
      <c r="AHM148" s="83"/>
      <c r="AHN148" s="83"/>
      <c r="AHO148" s="83"/>
      <c r="AHP148" s="83"/>
      <c r="AHQ148" s="83"/>
      <c r="AHR148" s="83"/>
      <c r="AHS148" s="83"/>
      <c r="AHT148" s="83"/>
      <c r="AHU148" s="83"/>
      <c r="AHV148" s="83"/>
      <c r="AHW148" s="83"/>
      <c r="AHX148" s="83"/>
      <c r="AHY148" s="83"/>
      <c r="AHZ148" s="83"/>
      <c r="AIA148" s="83"/>
      <c r="AIB148" s="83"/>
      <c r="AIC148" s="83"/>
      <c r="AID148" s="83"/>
      <c r="AIE148" s="83"/>
      <c r="AIF148" s="83"/>
      <c r="AIG148" s="83"/>
      <c r="AIH148" s="83"/>
      <c r="AII148" s="83"/>
      <c r="AIJ148" s="83"/>
      <c r="AIK148" s="83"/>
      <c r="AIL148" s="83"/>
      <c r="AIM148" s="83"/>
      <c r="AIN148" s="83"/>
      <c r="AIO148" s="83"/>
      <c r="AIP148" s="83"/>
      <c r="AIQ148" s="83"/>
      <c r="AIR148" s="83"/>
      <c r="AIS148" s="83"/>
      <c r="AIT148" s="83"/>
      <c r="AIU148" s="83"/>
      <c r="AIV148" s="83"/>
      <c r="AIW148" s="83"/>
      <c r="AIX148" s="83"/>
      <c r="AIY148" s="83"/>
      <c r="AIZ148" s="83"/>
      <c r="AJA148" s="83"/>
      <c r="AJB148" s="83"/>
      <c r="AJC148" s="83"/>
      <c r="AJD148" s="83"/>
      <c r="AJE148" s="83"/>
      <c r="AJF148" s="83"/>
      <c r="AJG148" s="83"/>
      <c r="AJH148" s="83"/>
      <c r="AJI148" s="83"/>
      <c r="AJJ148" s="83"/>
      <c r="AJK148" s="83"/>
      <c r="AJL148" s="83"/>
      <c r="AJM148" s="83"/>
      <c r="AJN148" s="83"/>
      <c r="AJO148" s="83"/>
      <c r="AJP148" s="83"/>
      <c r="AJQ148" s="83"/>
      <c r="AJR148" s="83"/>
      <c r="AJS148" s="83"/>
      <c r="AJT148" s="83"/>
      <c r="AJU148" s="83"/>
      <c r="AJV148" s="83"/>
      <c r="AJW148" s="83"/>
      <c r="AJX148" s="83"/>
      <c r="AJY148" s="83"/>
      <c r="AJZ148" s="83"/>
      <c r="AKA148" s="83"/>
      <c r="AKB148" s="83"/>
      <c r="AKC148" s="83"/>
      <c r="AKD148" s="83"/>
      <c r="AKE148" s="83"/>
      <c r="AKF148" s="83"/>
      <c r="AKG148" s="83"/>
      <c r="AKH148" s="83"/>
      <c r="AKI148" s="83"/>
      <c r="AKJ148" s="83"/>
      <c r="AKK148" s="83"/>
      <c r="AKL148" s="83"/>
      <c r="AKM148" s="83"/>
      <c r="AKN148" s="83"/>
      <c r="AKO148" s="83"/>
      <c r="AKP148" s="83"/>
      <c r="AKQ148" s="83"/>
      <c r="AKR148" s="83"/>
      <c r="AKS148" s="83"/>
      <c r="AKT148" s="83"/>
      <c r="AKU148" s="83"/>
      <c r="AKV148" s="83"/>
      <c r="AKW148" s="83"/>
      <c r="AKX148" s="83"/>
      <c r="AKY148" s="83"/>
      <c r="AKZ148" s="83"/>
      <c r="ALA148" s="83"/>
      <c r="ALB148" s="83"/>
      <c r="ALC148" s="83"/>
      <c r="ALD148" s="83"/>
      <c r="ALE148" s="83"/>
      <c r="ALF148" s="83"/>
      <c r="ALG148" s="83"/>
      <c r="ALH148" s="83"/>
      <c r="ALI148" s="83"/>
      <c r="ALJ148" s="83"/>
      <c r="ALK148" s="83"/>
      <c r="ALL148" s="83"/>
      <c r="ALM148" s="83"/>
      <c r="ALN148" s="83"/>
      <c r="ALO148" s="83"/>
      <c r="ALP148" s="83"/>
      <c r="ALQ148" s="83"/>
      <c r="ALR148" s="83"/>
      <c r="ALS148" s="83"/>
      <c r="ALT148" s="83"/>
      <c r="ALU148" s="83"/>
      <c r="ALV148" s="83"/>
      <c r="ALW148" s="83"/>
      <c r="ALX148" s="83"/>
      <c r="ALY148" s="83"/>
      <c r="ALZ148" s="83"/>
      <c r="AMA148" s="83"/>
      <c r="AMB148" s="83"/>
      <c r="AMC148" s="83"/>
      <c r="AMD148" s="83"/>
      <c r="AME148" s="83"/>
    </row>
    <row r="149" spans="1:1019">
      <c r="A149" s="121" t="s">
        <v>86</v>
      </c>
      <c r="B149" s="83"/>
      <c r="C149" s="122"/>
      <c r="D149" s="12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  <c r="GT149" s="83"/>
      <c r="GU149" s="83"/>
      <c r="GV149" s="83"/>
      <c r="GW149" s="83"/>
      <c r="GX149" s="83"/>
      <c r="GY149" s="83"/>
      <c r="GZ149" s="83"/>
      <c r="HA149" s="83"/>
      <c r="HB149" s="83"/>
      <c r="HC149" s="83"/>
      <c r="HD149" s="83"/>
      <c r="HE149" s="83"/>
      <c r="HF149" s="83"/>
      <c r="HG149" s="83"/>
      <c r="HH149" s="83"/>
      <c r="HI149" s="83"/>
      <c r="HJ149" s="83"/>
      <c r="HK149" s="83"/>
      <c r="HL149" s="83"/>
      <c r="HM149" s="83"/>
      <c r="HN149" s="83"/>
      <c r="HO149" s="83"/>
      <c r="HP149" s="83"/>
      <c r="HQ149" s="83"/>
      <c r="HR149" s="83"/>
      <c r="HS149" s="83"/>
      <c r="HT149" s="83"/>
      <c r="HU149" s="83"/>
      <c r="HV149" s="83"/>
      <c r="HW149" s="83"/>
      <c r="HX149" s="83"/>
      <c r="HY149" s="83"/>
      <c r="HZ149" s="83"/>
      <c r="IA149" s="83"/>
      <c r="IB149" s="83"/>
      <c r="IC149" s="83"/>
      <c r="ID149" s="83"/>
      <c r="IE149" s="83"/>
      <c r="IF149" s="83"/>
      <c r="IG149" s="83"/>
      <c r="IH149" s="83"/>
      <c r="II149" s="83"/>
      <c r="IJ149" s="83"/>
      <c r="IK149" s="83"/>
      <c r="IL149" s="83"/>
      <c r="IM149" s="83"/>
      <c r="IN149" s="83"/>
      <c r="IO149" s="83"/>
      <c r="IP149" s="83"/>
      <c r="IQ149" s="83"/>
      <c r="IR149" s="83"/>
      <c r="IS149" s="83"/>
      <c r="IT149" s="83"/>
      <c r="IU149" s="83"/>
      <c r="IV149" s="83"/>
      <c r="IW149" s="83"/>
      <c r="IX149" s="83"/>
      <c r="IY149" s="83"/>
      <c r="IZ149" s="83"/>
      <c r="JA149" s="83"/>
      <c r="JB149" s="83"/>
      <c r="JC149" s="83"/>
      <c r="JD149" s="83"/>
      <c r="JE149" s="83"/>
      <c r="JF149" s="83"/>
      <c r="JG149" s="83"/>
      <c r="JH149" s="83"/>
      <c r="JI149" s="83"/>
      <c r="JJ149" s="83"/>
      <c r="JK149" s="83"/>
      <c r="JL149" s="83"/>
      <c r="JM149" s="83"/>
      <c r="JN149" s="83"/>
      <c r="JO149" s="83"/>
      <c r="JP149" s="83"/>
      <c r="JQ149" s="83"/>
      <c r="JR149" s="83"/>
      <c r="JS149" s="83"/>
      <c r="JT149" s="83"/>
      <c r="JU149" s="83"/>
      <c r="JV149" s="83"/>
      <c r="JW149" s="83"/>
      <c r="JX149" s="83"/>
      <c r="JY149" s="83"/>
      <c r="JZ149" s="83"/>
      <c r="KA149" s="83"/>
      <c r="KB149" s="83"/>
      <c r="KC149" s="83"/>
      <c r="KD149" s="83"/>
      <c r="KE149" s="83"/>
      <c r="KF149" s="83"/>
      <c r="KG149" s="83"/>
      <c r="KH149" s="83"/>
      <c r="KI149" s="83"/>
      <c r="KJ149" s="83"/>
      <c r="KK149" s="83"/>
      <c r="KL149" s="83"/>
      <c r="KM149" s="83"/>
      <c r="KN149" s="83"/>
      <c r="KO149" s="83"/>
      <c r="KP149" s="83"/>
      <c r="KQ149" s="83"/>
      <c r="KR149" s="83"/>
      <c r="KS149" s="83"/>
      <c r="KT149" s="83"/>
      <c r="KU149" s="83"/>
      <c r="KV149" s="83"/>
      <c r="KW149" s="83"/>
      <c r="KX149" s="83"/>
      <c r="KY149" s="83"/>
      <c r="KZ149" s="83"/>
      <c r="LA149" s="83"/>
      <c r="LB149" s="83"/>
      <c r="LC149" s="83"/>
      <c r="LD149" s="83"/>
      <c r="LE149" s="83"/>
      <c r="LF149" s="83"/>
      <c r="LG149" s="83"/>
      <c r="LH149" s="83"/>
      <c r="LI149" s="83"/>
      <c r="LJ149" s="83"/>
      <c r="LK149" s="83"/>
      <c r="LL149" s="83"/>
      <c r="LM149" s="83"/>
      <c r="LN149" s="83"/>
      <c r="LO149" s="83"/>
      <c r="LP149" s="83"/>
      <c r="LQ149" s="83"/>
      <c r="LR149" s="83"/>
      <c r="LS149" s="83"/>
      <c r="LT149" s="83"/>
      <c r="LU149" s="83"/>
      <c r="LV149" s="83"/>
      <c r="LW149" s="83"/>
      <c r="LX149" s="83"/>
      <c r="LY149" s="83"/>
      <c r="LZ149" s="83"/>
      <c r="MA149" s="83"/>
      <c r="MB149" s="83"/>
      <c r="MC149" s="83"/>
      <c r="MD149" s="83"/>
      <c r="ME149" s="83"/>
      <c r="MF149" s="83"/>
      <c r="MG149" s="83"/>
      <c r="MH149" s="83"/>
      <c r="MI149" s="83"/>
      <c r="MJ149" s="83"/>
      <c r="MK149" s="83"/>
      <c r="ML149" s="83"/>
      <c r="MM149" s="83"/>
      <c r="MN149" s="83"/>
      <c r="MO149" s="83"/>
      <c r="MP149" s="83"/>
      <c r="MQ149" s="83"/>
      <c r="MR149" s="83"/>
      <c r="MS149" s="83"/>
      <c r="MT149" s="83"/>
      <c r="MU149" s="83"/>
      <c r="MV149" s="83"/>
      <c r="MW149" s="83"/>
      <c r="MX149" s="83"/>
      <c r="MY149" s="83"/>
      <c r="MZ149" s="83"/>
      <c r="NA149" s="83"/>
      <c r="NB149" s="83"/>
      <c r="NC149" s="83"/>
      <c r="ND149" s="83"/>
      <c r="NE149" s="83"/>
      <c r="NF149" s="83"/>
      <c r="NG149" s="83"/>
      <c r="NH149" s="83"/>
      <c r="NI149" s="83"/>
      <c r="NJ149" s="83"/>
      <c r="NK149" s="83"/>
      <c r="NL149" s="83"/>
      <c r="NM149" s="83"/>
      <c r="NN149" s="83"/>
      <c r="NO149" s="83"/>
      <c r="NP149" s="83"/>
      <c r="NQ149" s="83"/>
      <c r="NR149" s="83"/>
      <c r="NS149" s="83"/>
      <c r="NT149" s="83"/>
      <c r="NU149" s="83"/>
      <c r="NV149" s="83"/>
      <c r="NW149" s="83"/>
      <c r="NX149" s="83"/>
      <c r="NY149" s="83"/>
      <c r="NZ149" s="83"/>
      <c r="OA149" s="83"/>
      <c r="OB149" s="83"/>
      <c r="OC149" s="83"/>
      <c r="OD149" s="83"/>
      <c r="OE149" s="83"/>
      <c r="OF149" s="83"/>
      <c r="OG149" s="83"/>
      <c r="OH149" s="83"/>
      <c r="OI149" s="83"/>
      <c r="OJ149" s="83"/>
      <c r="OK149" s="83"/>
      <c r="OL149" s="83"/>
      <c r="OM149" s="83"/>
      <c r="ON149" s="83"/>
      <c r="OO149" s="83"/>
      <c r="OP149" s="83"/>
      <c r="OQ149" s="83"/>
      <c r="OR149" s="83"/>
      <c r="OS149" s="83"/>
      <c r="OT149" s="83"/>
      <c r="OU149" s="83"/>
      <c r="OV149" s="83"/>
      <c r="OW149" s="83"/>
      <c r="OX149" s="83"/>
      <c r="OY149" s="83"/>
      <c r="OZ149" s="83"/>
      <c r="PA149" s="83"/>
      <c r="PB149" s="83"/>
      <c r="PC149" s="83"/>
      <c r="PD149" s="83"/>
      <c r="PE149" s="83"/>
      <c r="PF149" s="83"/>
      <c r="PG149" s="83"/>
      <c r="PH149" s="83"/>
      <c r="PI149" s="83"/>
      <c r="PJ149" s="83"/>
      <c r="PK149" s="83"/>
      <c r="PL149" s="83"/>
      <c r="PM149" s="83"/>
      <c r="PN149" s="83"/>
      <c r="PO149" s="83"/>
      <c r="PP149" s="83"/>
      <c r="PQ149" s="83"/>
      <c r="PR149" s="83"/>
      <c r="PS149" s="83"/>
      <c r="PT149" s="83"/>
      <c r="PU149" s="83"/>
      <c r="PV149" s="83"/>
      <c r="PW149" s="83"/>
      <c r="PX149" s="83"/>
      <c r="PY149" s="83"/>
      <c r="PZ149" s="83"/>
      <c r="QA149" s="83"/>
      <c r="QB149" s="83"/>
      <c r="QC149" s="83"/>
      <c r="QD149" s="83"/>
      <c r="QE149" s="83"/>
      <c r="QF149" s="83"/>
      <c r="QG149" s="83"/>
      <c r="QH149" s="83"/>
      <c r="QI149" s="83"/>
      <c r="QJ149" s="83"/>
      <c r="QK149" s="83"/>
      <c r="QL149" s="83"/>
      <c r="QM149" s="83"/>
      <c r="QN149" s="83"/>
      <c r="QO149" s="83"/>
      <c r="QP149" s="83"/>
      <c r="QQ149" s="83"/>
      <c r="QR149" s="83"/>
      <c r="QS149" s="83"/>
      <c r="QT149" s="83"/>
      <c r="QU149" s="83"/>
      <c r="QV149" s="83"/>
      <c r="QW149" s="83"/>
      <c r="QX149" s="83"/>
      <c r="QY149" s="83"/>
      <c r="QZ149" s="83"/>
      <c r="RA149" s="83"/>
      <c r="RB149" s="83"/>
      <c r="RC149" s="83"/>
      <c r="RD149" s="83"/>
      <c r="RE149" s="83"/>
      <c r="RF149" s="83"/>
      <c r="RG149" s="83"/>
      <c r="RH149" s="83"/>
      <c r="RI149" s="83"/>
      <c r="RJ149" s="83"/>
      <c r="RK149" s="83"/>
      <c r="RL149" s="83"/>
      <c r="RM149" s="83"/>
      <c r="RN149" s="83"/>
      <c r="RO149" s="83"/>
      <c r="RP149" s="83"/>
      <c r="RQ149" s="83"/>
      <c r="RR149" s="83"/>
      <c r="RS149" s="83"/>
      <c r="RT149" s="83"/>
      <c r="RU149" s="83"/>
      <c r="RV149" s="83"/>
      <c r="RW149" s="83"/>
      <c r="RX149" s="83"/>
      <c r="RY149" s="83"/>
      <c r="RZ149" s="83"/>
      <c r="SA149" s="83"/>
      <c r="SB149" s="83"/>
      <c r="SC149" s="83"/>
      <c r="SD149" s="83"/>
      <c r="SE149" s="83"/>
      <c r="SF149" s="83"/>
      <c r="SG149" s="83"/>
      <c r="SH149" s="83"/>
      <c r="SI149" s="83"/>
      <c r="SJ149" s="83"/>
      <c r="SK149" s="83"/>
      <c r="SL149" s="83"/>
      <c r="SM149" s="83"/>
      <c r="SN149" s="83"/>
      <c r="SO149" s="83"/>
      <c r="SP149" s="83"/>
      <c r="SQ149" s="83"/>
      <c r="SR149" s="83"/>
      <c r="SS149" s="83"/>
      <c r="ST149" s="83"/>
      <c r="SU149" s="83"/>
      <c r="SV149" s="83"/>
      <c r="SW149" s="83"/>
      <c r="SX149" s="83"/>
      <c r="SY149" s="83"/>
      <c r="SZ149" s="83"/>
      <c r="TA149" s="83"/>
      <c r="TB149" s="83"/>
      <c r="TC149" s="83"/>
      <c r="TD149" s="83"/>
      <c r="TE149" s="83"/>
      <c r="TF149" s="83"/>
      <c r="TG149" s="83"/>
      <c r="TH149" s="83"/>
      <c r="TI149" s="83"/>
      <c r="TJ149" s="83"/>
      <c r="TK149" s="83"/>
      <c r="TL149" s="83"/>
      <c r="TM149" s="83"/>
      <c r="TN149" s="83"/>
      <c r="TO149" s="83"/>
      <c r="TP149" s="83"/>
      <c r="TQ149" s="83"/>
      <c r="TR149" s="83"/>
      <c r="TS149" s="83"/>
      <c r="TT149" s="83"/>
      <c r="TU149" s="83"/>
      <c r="TV149" s="83"/>
      <c r="TW149" s="83"/>
      <c r="TX149" s="83"/>
      <c r="TY149" s="83"/>
      <c r="TZ149" s="83"/>
      <c r="UA149" s="83"/>
      <c r="UB149" s="83"/>
      <c r="UC149" s="83"/>
      <c r="UD149" s="83"/>
      <c r="UE149" s="83"/>
      <c r="UF149" s="83"/>
      <c r="UG149" s="83"/>
      <c r="UH149" s="83"/>
      <c r="UI149" s="83"/>
      <c r="UJ149" s="83"/>
      <c r="UK149" s="83"/>
      <c r="UL149" s="83"/>
      <c r="UM149" s="83"/>
      <c r="UN149" s="83"/>
      <c r="UO149" s="83"/>
      <c r="UP149" s="83"/>
      <c r="UQ149" s="83"/>
      <c r="UR149" s="83"/>
      <c r="US149" s="83"/>
      <c r="UT149" s="83"/>
      <c r="UU149" s="83"/>
      <c r="UV149" s="83"/>
      <c r="UW149" s="83"/>
      <c r="UX149" s="83"/>
      <c r="UY149" s="83"/>
      <c r="UZ149" s="83"/>
      <c r="VA149" s="83"/>
      <c r="VB149" s="83"/>
      <c r="VC149" s="83"/>
      <c r="VD149" s="83"/>
      <c r="VE149" s="83"/>
      <c r="VF149" s="83"/>
      <c r="VG149" s="83"/>
      <c r="VH149" s="83"/>
      <c r="VI149" s="83"/>
      <c r="VJ149" s="83"/>
      <c r="VK149" s="83"/>
      <c r="VL149" s="83"/>
      <c r="VM149" s="83"/>
      <c r="VN149" s="83"/>
      <c r="VO149" s="83"/>
      <c r="VP149" s="83"/>
      <c r="VQ149" s="83"/>
      <c r="VR149" s="83"/>
      <c r="VS149" s="83"/>
      <c r="VT149" s="83"/>
      <c r="VU149" s="83"/>
      <c r="VV149" s="83"/>
      <c r="VW149" s="83"/>
      <c r="VX149" s="83"/>
      <c r="VY149" s="83"/>
      <c r="VZ149" s="83"/>
      <c r="WA149" s="83"/>
      <c r="WB149" s="83"/>
      <c r="WC149" s="83"/>
      <c r="WD149" s="83"/>
      <c r="WE149" s="83"/>
      <c r="WF149" s="83"/>
      <c r="WG149" s="83"/>
      <c r="WH149" s="83"/>
      <c r="WI149" s="83"/>
      <c r="WJ149" s="83"/>
      <c r="WK149" s="83"/>
      <c r="WL149" s="83"/>
      <c r="WM149" s="83"/>
      <c r="WN149" s="83"/>
      <c r="WO149" s="83"/>
      <c r="WP149" s="83"/>
      <c r="WQ149" s="83"/>
      <c r="WR149" s="83"/>
      <c r="WS149" s="83"/>
      <c r="WT149" s="83"/>
      <c r="WU149" s="83"/>
      <c r="WV149" s="83"/>
      <c r="WW149" s="83"/>
      <c r="WX149" s="83"/>
      <c r="WY149" s="83"/>
      <c r="WZ149" s="83"/>
      <c r="XA149" s="83"/>
      <c r="XB149" s="83"/>
      <c r="XC149" s="83"/>
      <c r="XD149" s="83"/>
      <c r="XE149" s="83"/>
      <c r="XF149" s="83"/>
      <c r="XG149" s="83"/>
      <c r="XH149" s="83"/>
      <c r="XI149" s="83"/>
      <c r="XJ149" s="83"/>
      <c r="XK149" s="83"/>
      <c r="XL149" s="83"/>
      <c r="XM149" s="83"/>
      <c r="XN149" s="83"/>
      <c r="XO149" s="83"/>
      <c r="XP149" s="83"/>
      <c r="XQ149" s="83"/>
      <c r="XR149" s="83"/>
      <c r="XS149" s="83"/>
      <c r="XT149" s="83"/>
      <c r="XU149" s="83"/>
      <c r="XV149" s="83"/>
      <c r="XW149" s="83"/>
      <c r="XX149" s="83"/>
      <c r="XY149" s="83"/>
      <c r="XZ149" s="83"/>
      <c r="YA149" s="83"/>
      <c r="YB149" s="83"/>
      <c r="YC149" s="83"/>
      <c r="YD149" s="83"/>
      <c r="YE149" s="83"/>
      <c r="YF149" s="83"/>
      <c r="YG149" s="83"/>
      <c r="YH149" s="83"/>
      <c r="YI149" s="83"/>
      <c r="YJ149" s="83"/>
      <c r="YK149" s="83"/>
      <c r="YL149" s="83"/>
      <c r="YM149" s="83"/>
      <c r="YN149" s="83"/>
      <c r="YO149" s="83"/>
      <c r="YP149" s="83"/>
      <c r="YQ149" s="83"/>
      <c r="YR149" s="83"/>
      <c r="YS149" s="83"/>
      <c r="YT149" s="83"/>
      <c r="YU149" s="83"/>
      <c r="YV149" s="83"/>
      <c r="YW149" s="83"/>
      <c r="YX149" s="83"/>
      <c r="YY149" s="83"/>
      <c r="YZ149" s="83"/>
      <c r="ZA149" s="83"/>
      <c r="ZB149" s="83"/>
      <c r="ZC149" s="83"/>
      <c r="ZD149" s="83"/>
      <c r="ZE149" s="83"/>
      <c r="ZF149" s="83"/>
      <c r="ZG149" s="83"/>
      <c r="ZH149" s="83"/>
      <c r="ZI149" s="83"/>
      <c r="ZJ149" s="83"/>
      <c r="ZK149" s="83"/>
      <c r="ZL149" s="83"/>
      <c r="ZM149" s="83"/>
      <c r="ZN149" s="83"/>
      <c r="ZO149" s="83"/>
      <c r="ZP149" s="83"/>
      <c r="ZQ149" s="83"/>
      <c r="ZR149" s="83"/>
      <c r="ZS149" s="83"/>
      <c r="ZT149" s="83"/>
      <c r="ZU149" s="83"/>
      <c r="ZV149" s="83"/>
      <c r="ZW149" s="83"/>
      <c r="ZX149" s="83"/>
      <c r="ZY149" s="83"/>
      <c r="ZZ149" s="83"/>
      <c r="AAA149" s="83"/>
      <c r="AAB149" s="83"/>
      <c r="AAC149" s="83"/>
      <c r="AAD149" s="83"/>
      <c r="AAE149" s="83"/>
      <c r="AAF149" s="83"/>
      <c r="AAG149" s="83"/>
      <c r="AAH149" s="83"/>
      <c r="AAI149" s="83"/>
      <c r="AAJ149" s="83"/>
      <c r="AAK149" s="83"/>
      <c r="AAL149" s="83"/>
      <c r="AAM149" s="83"/>
      <c r="AAN149" s="83"/>
      <c r="AAO149" s="83"/>
      <c r="AAP149" s="83"/>
      <c r="AAQ149" s="83"/>
      <c r="AAR149" s="83"/>
      <c r="AAS149" s="83"/>
      <c r="AAT149" s="83"/>
      <c r="AAU149" s="83"/>
      <c r="AAV149" s="83"/>
      <c r="AAW149" s="83"/>
      <c r="AAX149" s="83"/>
      <c r="AAY149" s="83"/>
      <c r="AAZ149" s="83"/>
      <c r="ABA149" s="83"/>
      <c r="ABB149" s="83"/>
      <c r="ABC149" s="83"/>
      <c r="ABD149" s="83"/>
      <c r="ABE149" s="83"/>
      <c r="ABF149" s="83"/>
      <c r="ABG149" s="83"/>
      <c r="ABH149" s="83"/>
      <c r="ABI149" s="83"/>
      <c r="ABJ149" s="83"/>
      <c r="ABK149" s="83"/>
      <c r="ABL149" s="83"/>
      <c r="ABM149" s="83"/>
      <c r="ABN149" s="83"/>
      <c r="ABO149" s="83"/>
      <c r="ABP149" s="83"/>
      <c r="ABQ149" s="83"/>
      <c r="ABR149" s="83"/>
      <c r="ABS149" s="83"/>
      <c r="ABT149" s="83"/>
      <c r="ABU149" s="83"/>
      <c r="ABV149" s="83"/>
      <c r="ABW149" s="83"/>
      <c r="ABX149" s="83"/>
      <c r="ABY149" s="83"/>
      <c r="ABZ149" s="83"/>
      <c r="ACA149" s="83"/>
      <c r="ACB149" s="83"/>
      <c r="ACC149" s="83"/>
      <c r="ACD149" s="83"/>
      <c r="ACE149" s="83"/>
      <c r="ACF149" s="83"/>
      <c r="ACG149" s="83"/>
      <c r="ACH149" s="83"/>
      <c r="ACI149" s="83"/>
      <c r="ACJ149" s="83"/>
      <c r="ACK149" s="83"/>
      <c r="ACL149" s="83"/>
      <c r="ACM149" s="83"/>
      <c r="ACN149" s="83"/>
      <c r="ACO149" s="83"/>
      <c r="ACP149" s="83"/>
      <c r="ACQ149" s="83"/>
      <c r="ACR149" s="83"/>
      <c r="ACS149" s="83"/>
      <c r="ACT149" s="83"/>
      <c r="ACU149" s="83"/>
      <c r="ACV149" s="83"/>
      <c r="ACW149" s="83"/>
      <c r="ACX149" s="83"/>
      <c r="ACY149" s="83"/>
      <c r="ACZ149" s="83"/>
      <c r="ADA149" s="83"/>
      <c r="ADB149" s="83"/>
      <c r="ADC149" s="83"/>
      <c r="ADD149" s="83"/>
      <c r="ADE149" s="83"/>
      <c r="ADF149" s="83"/>
      <c r="ADG149" s="83"/>
      <c r="ADH149" s="83"/>
      <c r="ADI149" s="83"/>
      <c r="ADJ149" s="83"/>
      <c r="ADK149" s="83"/>
      <c r="ADL149" s="83"/>
      <c r="ADM149" s="83"/>
      <c r="ADN149" s="83"/>
      <c r="ADO149" s="83"/>
      <c r="ADP149" s="83"/>
      <c r="ADQ149" s="83"/>
      <c r="ADR149" s="83"/>
      <c r="ADS149" s="83"/>
      <c r="ADT149" s="83"/>
      <c r="ADU149" s="83"/>
      <c r="ADV149" s="83"/>
      <c r="ADW149" s="83"/>
      <c r="ADX149" s="83"/>
      <c r="ADY149" s="83"/>
      <c r="ADZ149" s="83"/>
      <c r="AEA149" s="83"/>
      <c r="AEB149" s="83"/>
      <c r="AEC149" s="83"/>
      <c r="AED149" s="83"/>
      <c r="AEE149" s="83"/>
      <c r="AEF149" s="83"/>
      <c r="AEG149" s="83"/>
      <c r="AEH149" s="83"/>
      <c r="AEI149" s="83"/>
      <c r="AEJ149" s="83"/>
      <c r="AEK149" s="83"/>
      <c r="AEL149" s="83"/>
      <c r="AEM149" s="83"/>
      <c r="AEN149" s="83"/>
      <c r="AEO149" s="83"/>
      <c r="AEP149" s="83"/>
      <c r="AEQ149" s="83"/>
      <c r="AER149" s="83"/>
      <c r="AES149" s="83"/>
      <c r="AET149" s="83"/>
      <c r="AEU149" s="83"/>
      <c r="AEV149" s="83"/>
      <c r="AEW149" s="83"/>
      <c r="AEX149" s="83"/>
      <c r="AEY149" s="83"/>
      <c r="AEZ149" s="83"/>
      <c r="AFA149" s="83"/>
      <c r="AFB149" s="83"/>
      <c r="AFC149" s="83"/>
      <c r="AFD149" s="83"/>
      <c r="AFE149" s="83"/>
      <c r="AFF149" s="83"/>
      <c r="AFG149" s="83"/>
      <c r="AFH149" s="83"/>
      <c r="AFI149" s="83"/>
      <c r="AFJ149" s="83"/>
      <c r="AFK149" s="83"/>
      <c r="AFL149" s="83"/>
      <c r="AFM149" s="83"/>
      <c r="AFN149" s="83"/>
      <c r="AFO149" s="83"/>
      <c r="AFP149" s="83"/>
      <c r="AFQ149" s="83"/>
      <c r="AFR149" s="83"/>
      <c r="AFS149" s="83"/>
      <c r="AFT149" s="83"/>
      <c r="AFU149" s="83"/>
      <c r="AFV149" s="83"/>
      <c r="AFW149" s="83"/>
      <c r="AFX149" s="83"/>
      <c r="AFY149" s="83"/>
      <c r="AFZ149" s="83"/>
      <c r="AGA149" s="83"/>
      <c r="AGB149" s="83"/>
      <c r="AGC149" s="83"/>
      <c r="AGD149" s="83"/>
      <c r="AGE149" s="83"/>
      <c r="AGF149" s="83"/>
      <c r="AGG149" s="83"/>
      <c r="AGH149" s="83"/>
      <c r="AGI149" s="83"/>
      <c r="AGJ149" s="83"/>
      <c r="AGK149" s="83"/>
      <c r="AGL149" s="83"/>
      <c r="AGM149" s="83"/>
      <c r="AGN149" s="83"/>
      <c r="AGO149" s="83"/>
      <c r="AGP149" s="83"/>
      <c r="AGQ149" s="83"/>
      <c r="AGR149" s="83"/>
      <c r="AGS149" s="83"/>
      <c r="AGT149" s="83"/>
      <c r="AGU149" s="83"/>
      <c r="AGV149" s="83"/>
      <c r="AGW149" s="83"/>
      <c r="AGX149" s="83"/>
      <c r="AGY149" s="83"/>
      <c r="AGZ149" s="83"/>
      <c r="AHA149" s="83"/>
      <c r="AHB149" s="83"/>
      <c r="AHC149" s="83"/>
      <c r="AHD149" s="83"/>
      <c r="AHE149" s="83"/>
      <c r="AHF149" s="83"/>
      <c r="AHG149" s="83"/>
      <c r="AHH149" s="83"/>
      <c r="AHI149" s="83"/>
      <c r="AHJ149" s="83"/>
      <c r="AHK149" s="83"/>
      <c r="AHL149" s="83"/>
      <c r="AHM149" s="83"/>
      <c r="AHN149" s="83"/>
      <c r="AHO149" s="83"/>
      <c r="AHP149" s="83"/>
      <c r="AHQ149" s="83"/>
      <c r="AHR149" s="83"/>
      <c r="AHS149" s="83"/>
      <c r="AHT149" s="83"/>
      <c r="AHU149" s="83"/>
      <c r="AHV149" s="83"/>
      <c r="AHW149" s="83"/>
      <c r="AHX149" s="83"/>
      <c r="AHY149" s="83"/>
      <c r="AHZ149" s="83"/>
      <c r="AIA149" s="83"/>
      <c r="AIB149" s="83"/>
      <c r="AIC149" s="83"/>
      <c r="AID149" s="83"/>
      <c r="AIE149" s="83"/>
      <c r="AIF149" s="83"/>
      <c r="AIG149" s="83"/>
      <c r="AIH149" s="83"/>
      <c r="AII149" s="83"/>
      <c r="AIJ149" s="83"/>
      <c r="AIK149" s="83"/>
      <c r="AIL149" s="83"/>
      <c r="AIM149" s="83"/>
      <c r="AIN149" s="83"/>
      <c r="AIO149" s="83"/>
      <c r="AIP149" s="83"/>
      <c r="AIQ149" s="83"/>
      <c r="AIR149" s="83"/>
      <c r="AIS149" s="83"/>
      <c r="AIT149" s="83"/>
      <c r="AIU149" s="83"/>
      <c r="AIV149" s="83"/>
      <c r="AIW149" s="83"/>
      <c r="AIX149" s="83"/>
      <c r="AIY149" s="83"/>
      <c r="AIZ149" s="83"/>
      <c r="AJA149" s="83"/>
      <c r="AJB149" s="83"/>
      <c r="AJC149" s="83"/>
      <c r="AJD149" s="83"/>
      <c r="AJE149" s="83"/>
      <c r="AJF149" s="83"/>
      <c r="AJG149" s="83"/>
      <c r="AJH149" s="83"/>
      <c r="AJI149" s="83"/>
      <c r="AJJ149" s="83"/>
      <c r="AJK149" s="83"/>
      <c r="AJL149" s="83"/>
      <c r="AJM149" s="83"/>
      <c r="AJN149" s="83"/>
      <c r="AJO149" s="83"/>
      <c r="AJP149" s="83"/>
      <c r="AJQ149" s="83"/>
      <c r="AJR149" s="83"/>
      <c r="AJS149" s="83"/>
      <c r="AJT149" s="83"/>
      <c r="AJU149" s="83"/>
      <c r="AJV149" s="83"/>
      <c r="AJW149" s="83"/>
      <c r="AJX149" s="83"/>
      <c r="AJY149" s="83"/>
      <c r="AJZ149" s="83"/>
      <c r="AKA149" s="83"/>
      <c r="AKB149" s="83"/>
      <c r="AKC149" s="83"/>
      <c r="AKD149" s="83"/>
      <c r="AKE149" s="83"/>
      <c r="AKF149" s="83"/>
      <c r="AKG149" s="83"/>
      <c r="AKH149" s="83"/>
      <c r="AKI149" s="83"/>
      <c r="AKJ149" s="83"/>
      <c r="AKK149" s="83"/>
      <c r="AKL149" s="83"/>
      <c r="AKM149" s="83"/>
      <c r="AKN149" s="83"/>
      <c r="AKO149" s="83"/>
      <c r="AKP149" s="83"/>
      <c r="AKQ149" s="83"/>
      <c r="AKR149" s="83"/>
      <c r="AKS149" s="83"/>
      <c r="AKT149" s="83"/>
      <c r="AKU149" s="83"/>
      <c r="AKV149" s="83"/>
      <c r="AKW149" s="83"/>
      <c r="AKX149" s="83"/>
      <c r="AKY149" s="83"/>
      <c r="AKZ149" s="83"/>
      <c r="ALA149" s="83"/>
      <c r="ALB149" s="83"/>
      <c r="ALC149" s="83"/>
      <c r="ALD149" s="83"/>
      <c r="ALE149" s="83"/>
      <c r="ALF149" s="83"/>
      <c r="ALG149" s="83"/>
      <c r="ALH149" s="83"/>
      <c r="ALI149" s="83"/>
      <c r="ALJ149" s="83"/>
      <c r="ALK149" s="83"/>
      <c r="ALL149" s="83"/>
      <c r="ALM149" s="83"/>
      <c r="ALN149" s="83"/>
      <c r="ALO149" s="83"/>
      <c r="ALP149" s="83"/>
      <c r="ALQ149" s="83"/>
      <c r="ALR149" s="83"/>
      <c r="ALS149" s="83"/>
      <c r="ALT149" s="83"/>
      <c r="ALU149" s="83"/>
      <c r="ALV149" s="83"/>
      <c r="ALW149" s="83"/>
      <c r="ALX149" s="83"/>
      <c r="ALY149" s="83"/>
      <c r="ALZ149" s="83"/>
      <c r="AMA149" s="83"/>
      <c r="AMB149" s="83"/>
      <c r="AMC149" s="83"/>
      <c r="AMD149" s="83"/>
      <c r="AME149" s="83"/>
    </row>
    <row r="150" spans="1:1019" ht="18">
      <c r="A150" s="123"/>
      <c r="B150" s="83"/>
      <c r="C150" s="124" t="s">
        <v>10</v>
      </c>
      <c r="D150" s="12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  <c r="GT150" s="83"/>
      <c r="GU150" s="83"/>
      <c r="GV150" s="83"/>
      <c r="GW150" s="83"/>
      <c r="GX150" s="83"/>
      <c r="GY150" s="83"/>
      <c r="GZ150" s="83"/>
      <c r="HA150" s="83"/>
      <c r="HB150" s="83"/>
      <c r="HC150" s="83"/>
      <c r="HD150" s="83"/>
      <c r="HE150" s="83"/>
      <c r="HF150" s="83"/>
      <c r="HG150" s="83"/>
      <c r="HH150" s="83"/>
      <c r="HI150" s="83"/>
      <c r="HJ150" s="83"/>
      <c r="HK150" s="83"/>
      <c r="HL150" s="83"/>
      <c r="HM150" s="83"/>
      <c r="HN150" s="83"/>
      <c r="HO150" s="83"/>
      <c r="HP150" s="83"/>
      <c r="HQ150" s="83"/>
      <c r="HR150" s="83"/>
      <c r="HS150" s="83"/>
      <c r="HT150" s="83"/>
      <c r="HU150" s="83"/>
      <c r="HV150" s="83"/>
      <c r="HW150" s="83"/>
      <c r="HX150" s="83"/>
      <c r="HY150" s="83"/>
      <c r="HZ150" s="83"/>
      <c r="IA150" s="83"/>
      <c r="IB150" s="83"/>
      <c r="IC150" s="83"/>
      <c r="ID150" s="83"/>
      <c r="IE150" s="83"/>
      <c r="IF150" s="83"/>
      <c r="IG150" s="83"/>
      <c r="IH150" s="83"/>
      <c r="II150" s="83"/>
      <c r="IJ150" s="83"/>
      <c r="IK150" s="83"/>
      <c r="IL150" s="83"/>
      <c r="IM150" s="83"/>
      <c r="IN150" s="83"/>
      <c r="IO150" s="83"/>
      <c r="IP150" s="83"/>
      <c r="IQ150" s="83"/>
      <c r="IR150" s="83"/>
      <c r="IS150" s="83"/>
      <c r="IT150" s="83"/>
      <c r="IU150" s="83"/>
      <c r="IV150" s="83"/>
      <c r="IW150" s="83"/>
      <c r="IX150" s="83"/>
      <c r="IY150" s="83"/>
      <c r="IZ150" s="83"/>
      <c r="JA150" s="83"/>
      <c r="JB150" s="83"/>
      <c r="JC150" s="83"/>
      <c r="JD150" s="83"/>
      <c r="JE150" s="83"/>
      <c r="JF150" s="83"/>
      <c r="JG150" s="83"/>
      <c r="JH150" s="83"/>
      <c r="JI150" s="83"/>
      <c r="JJ150" s="83"/>
      <c r="JK150" s="83"/>
      <c r="JL150" s="83"/>
      <c r="JM150" s="83"/>
      <c r="JN150" s="83"/>
      <c r="JO150" s="83"/>
      <c r="JP150" s="83"/>
      <c r="JQ150" s="83"/>
      <c r="JR150" s="83"/>
      <c r="JS150" s="83"/>
      <c r="JT150" s="83"/>
      <c r="JU150" s="83"/>
      <c r="JV150" s="83"/>
      <c r="JW150" s="83"/>
      <c r="JX150" s="83"/>
      <c r="JY150" s="83"/>
      <c r="JZ150" s="83"/>
      <c r="KA150" s="83"/>
      <c r="KB150" s="83"/>
      <c r="KC150" s="83"/>
      <c r="KD150" s="83"/>
      <c r="KE150" s="83"/>
      <c r="KF150" s="83"/>
      <c r="KG150" s="83"/>
      <c r="KH150" s="83"/>
      <c r="KI150" s="83"/>
      <c r="KJ150" s="83"/>
      <c r="KK150" s="83"/>
      <c r="KL150" s="83"/>
      <c r="KM150" s="83"/>
      <c r="KN150" s="83"/>
      <c r="KO150" s="83"/>
      <c r="KP150" s="83"/>
      <c r="KQ150" s="83"/>
      <c r="KR150" s="83"/>
      <c r="KS150" s="83"/>
      <c r="KT150" s="83"/>
      <c r="KU150" s="83"/>
      <c r="KV150" s="83"/>
      <c r="KW150" s="83"/>
      <c r="KX150" s="83"/>
      <c r="KY150" s="83"/>
      <c r="KZ150" s="83"/>
      <c r="LA150" s="83"/>
      <c r="LB150" s="83"/>
      <c r="LC150" s="83"/>
      <c r="LD150" s="83"/>
      <c r="LE150" s="83"/>
      <c r="LF150" s="83"/>
      <c r="LG150" s="83"/>
      <c r="LH150" s="83"/>
      <c r="LI150" s="83"/>
      <c r="LJ150" s="83"/>
      <c r="LK150" s="83"/>
      <c r="LL150" s="83"/>
      <c r="LM150" s="83"/>
      <c r="LN150" s="83"/>
      <c r="LO150" s="83"/>
      <c r="LP150" s="83"/>
      <c r="LQ150" s="83"/>
      <c r="LR150" s="83"/>
      <c r="LS150" s="83"/>
      <c r="LT150" s="83"/>
      <c r="LU150" s="83"/>
      <c r="LV150" s="83"/>
      <c r="LW150" s="83"/>
      <c r="LX150" s="83"/>
      <c r="LY150" s="83"/>
      <c r="LZ150" s="83"/>
      <c r="MA150" s="83"/>
      <c r="MB150" s="83"/>
      <c r="MC150" s="83"/>
      <c r="MD150" s="83"/>
      <c r="ME150" s="83"/>
      <c r="MF150" s="83"/>
      <c r="MG150" s="83"/>
      <c r="MH150" s="83"/>
      <c r="MI150" s="83"/>
      <c r="MJ150" s="83"/>
      <c r="MK150" s="83"/>
      <c r="ML150" s="83"/>
      <c r="MM150" s="83"/>
      <c r="MN150" s="83"/>
      <c r="MO150" s="83"/>
      <c r="MP150" s="83"/>
      <c r="MQ150" s="83"/>
      <c r="MR150" s="83"/>
      <c r="MS150" s="83"/>
      <c r="MT150" s="83"/>
      <c r="MU150" s="83"/>
      <c r="MV150" s="83"/>
      <c r="MW150" s="83"/>
      <c r="MX150" s="83"/>
      <c r="MY150" s="83"/>
      <c r="MZ150" s="83"/>
      <c r="NA150" s="83"/>
      <c r="NB150" s="83"/>
      <c r="NC150" s="83"/>
      <c r="ND150" s="83"/>
      <c r="NE150" s="83"/>
      <c r="NF150" s="83"/>
      <c r="NG150" s="83"/>
      <c r="NH150" s="83"/>
      <c r="NI150" s="83"/>
      <c r="NJ150" s="83"/>
      <c r="NK150" s="83"/>
      <c r="NL150" s="83"/>
      <c r="NM150" s="83"/>
      <c r="NN150" s="83"/>
      <c r="NO150" s="83"/>
      <c r="NP150" s="83"/>
      <c r="NQ150" s="83"/>
      <c r="NR150" s="83"/>
      <c r="NS150" s="83"/>
      <c r="NT150" s="83"/>
      <c r="NU150" s="83"/>
      <c r="NV150" s="83"/>
      <c r="NW150" s="83"/>
      <c r="NX150" s="83"/>
      <c r="NY150" s="83"/>
      <c r="NZ150" s="83"/>
      <c r="OA150" s="83"/>
      <c r="OB150" s="83"/>
      <c r="OC150" s="83"/>
      <c r="OD150" s="83"/>
      <c r="OE150" s="83"/>
      <c r="OF150" s="83"/>
      <c r="OG150" s="83"/>
      <c r="OH150" s="83"/>
      <c r="OI150" s="83"/>
      <c r="OJ150" s="83"/>
      <c r="OK150" s="83"/>
      <c r="OL150" s="83"/>
      <c r="OM150" s="83"/>
      <c r="ON150" s="83"/>
      <c r="OO150" s="83"/>
      <c r="OP150" s="83"/>
      <c r="OQ150" s="83"/>
      <c r="OR150" s="83"/>
      <c r="OS150" s="83"/>
      <c r="OT150" s="83"/>
      <c r="OU150" s="83"/>
      <c r="OV150" s="83"/>
      <c r="OW150" s="83"/>
      <c r="OX150" s="83"/>
      <c r="OY150" s="83"/>
      <c r="OZ150" s="83"/>
      <c r="PA150" s="83"/>
      <c r="PB150" s="83"/>
      <c r="PC150" s="83"/>
      <c r="PD150" s="83"/>
      <c r="PE150" s="83"/>
      <c r="PF150" s="83"/>
      <c r="PG150" s="83"/>
      <c r="PH150" s="83"/>
      <c r="PI150" s="83"/>
      <c r="PJ150" s="83"/>
      <c r="PK150" s="83"/>
      <c r="PL150" s="83"/>
      <c r="PM150" s="83"/>
      <c r="PN150" s="83"/>
      <c r="PO150" s="83"/>
      <c r="PP150" s="83"/>
      <c r="PQ150" s="83"/>
      <c r="PR150" s="83"/>
      <c r="PS150" s="83"/>
      <c r="PT150" s="83"/>
      <c r="PU150" s="83"/>
      <c r="PV150" s="83"/>
      <c r="PW150" s="83"/>
      <c r="PX150" s="83"/>
      <c r="PY150" s="83"/>
      <c r="PZ150" s="83"/>
      <c r="QA150" s="83"/>
      <c r="QB150" s="83"/>
      <c r="QC150" s="83"/>
      <c r="QD150" s="83"/>
      <c r="QE150" s="83"/>
      <c r="QF150" s="83"/>
      <c r="QG150" s="83"/>
      <c r="QH150" s="83"/>
      <c r="QI150" s="83"/>
      <c r="QJ150" s="83"/>
      <c r="QK150" s="83"/>
      <c r="QL150" s="83"/>
      <c r="QM150" s="83"/>
      <c r="QN150" s="83"/>
      <c r="QO150" s="83"/>
      <c r="QP150" s="83"/>
      <c r="QQ150" s="83"/>
      <c r="QR150" s="83"/>
      <c r="QS150" s="83"/>
      <c r="QT150" s="83"/>
      <c r="QU150" s="83"/>
      <c r="QV150" s="83"/>
      <c r="QW150" s="83"/>
      <c r="QX150" s="83"/>
      <c r="QY150" s="83"/>
      <c r="QZ150" s="83"/>
      <c r="RA150" s="83"/>
      <c r="RB150" s="83"/>
      <c r="RC150" s="83"/>
      <c r="RD150" s="83"/>
      <c r="RE150" s="83"/>
      <c r="RF150" s="83"/>
      <c r="RG150" s="83"/>
      <c r="RH150" s="83"/>
      <c r="RI150" s="83"/>
      <c r="RJ150" s="83"/>
      <c r="RK150" s="83"/>
      <c r="RL150" s="83"/>
      <c r="RM150" s="83"/>
      <c r="RN150" s="83"/>
      <c r="RO150" s="83"/>
      <c r="RP150" s="83"/>
      <c r="RQ150" s="83"/>
      <c r="RR150" s="83"/>
      <c r="RS150" s="83"/>
      <c r="RT150" s="83"/>
      <c r="RU150" s="83"/>
      <c r="RV150" s="83"/>
      <c r="RW150" s="83"/>
      <c r="RX150" s="83"/>
      <c r="RY150" s="83"/>
      <c r="RZ150" s="83"/>
      <c r="SA150" s="83"/>
      <c r="SB150" s="83"/>
      <c r="SC150" s="83"/>
      <c r="SD150" s="83"/>
      <c r="SE150" s="83"/>
      <c r="SF150" s="83"/>
      <c r="SG150" s="83"/>
      <c r="SH150" s="83"/>
      <c r="SI150" s="83"/>
      <c r="SJ150" s="83"/>
      <c r="SK150" s="83"/>
      <c r="SL150" s="83"/>
      <c r="SM150" s="83"/>
      <c r="SN150" s="83"/>
      <c r="SO150" s="83"/>
      <c r="SP150" s="83"/>
      <c r="SQ150" s="83"/>
      <c r="SR150" s="83"/>
      <c r="SS150" s="83"/>
      <c r="ST150" s="83"/>
      <c r="SU150" s="83"/>
      <c r="SV150" s="83"/>
      <c r="SW150" s="83"/>
      <c r="SX150" s="83"/>
      <c r="SY150" s="83"/>
      <c r="SZ150" s="83"/>
      <c r="TA150" s="83"/>
      <c r="TB150" s="83"/>
      <c r="TC150" s="83"/>
      <c r="TD150" s="83"/>
      <c r="TE150" s="83"/>
      <c r="TF150" s="83"/>
      <c r="TG150" s="83"/>
      <c r="TH150" s="83"/>
      <c r="TI150" s="83"/>
      <c r="TJ150" s="83"/>
      <c r="TK150" s="83"/>
      <c r="TL150" s="83"/>
      <c r="TM150" s="83"/>
      <c r="TN150" s="83"/>
      <c r="TO150" s="83"/>
      <c r="TP150" s="83"/>
      <c r="TQ150" s="83"/>
      <c r="TR150" s="83"/>
      <c r="TS150" s="83"/>
      <c r="TT150" s="83"/>
      <c r="TU150" s="83"/>
      <c r="TV150" s="83"/>
      <c r="TW150" s="83"/>
      <c r="TX150" s="83"/>
      <c r="TY150" s="83"/>
      <c r="TZ150" s="83"/>
      <c r="UA150" s="83"/>
      <c r="UB150" s="83"/>
      <c r="UC150" s="83"/>
      <c r="UD150" s="83"/>
      <c r="UE150" s="83"/>
      <c r="UF150" s="83"/>
      <c r="UG150" s="83"/>
      <c r="UH150" s="83"/>
      <c r="UI150" s="83"/>
      <c r="UJ150" s="83"/>
      <c r="UK150" s="83"/>
      <c r="UL150" s="83"/>
      <c r="UM150" s="83"/>
      <c r="UN150" s="83"/>
      <c r="UO150" s="83"/>
      <c r="UP150" s="83"/>
      <c r="UQ150" s="83"/>
      <c r="UR150" s="83"/>
      <c r="US150" s="83"/>
      <c r="UT150" s="83"/>
      <c r="UU150" s="83"/>
      <c r="UV150" s="83"/>
      <c r="UW150" s="83"/>
      <c r="UX150" s="83"/>
      <c r="UY150" s="83"/>
      <c r="UZ150" s="83"/>
      <c r="VA150" s="83"/>
      <c r="VB150" s="83"/>
      <c r="VC150" s="83"/>
      <c r="VD150" s="83"/>
      <c r="VE150" s="83"/>
      <c r="VF150" s="83"/>
      <c r="VG150" s="83"/>
      <c r="VH150" s="83"/>
      <c r="VI150" s="83"/>
      <c r="VJ150" s="83"/>
      <c r="VK150" s="83"/>
      <c r="VL150" s="83"/>
      <c r="VM150" s="83"/>
      <c r="VN150" s="83"/>
      <c r="VO150" s="83"/>
      <c r="VP150" s="83"/>
      <c r="VQ150" s="83"/>
      <c r="VR150" s="83"/>
      <c r="VS150" s="83"/>
      <c r="VT150" s="83"/>
      <c r="VU150" s="83"/>
      <c r="VV150" s="83"/>
      <c r="VW150" s="83"/>
      <c r="VX150" s="83"/>
      <c r="VY150" s="83"/>
      <c r="VZ150" s="83"/>
      <c r="WA150" s="83"/>
      <c r="WB150" s="83"/>
      <c r="WC150" s="83"/>
      <c r="WD150" s="83"/>
      <c r="WE150" s="83"/>
      <c r="WF150" s="83"/>
      <c r="WG150" s="83"/>
      <c r="WH150" s="83"/>
      <c r="WI150" s="83"/>
      <c r="WJ150" s="83"/>
      <c r="WK150" s="83"/>
      <c r="WL150" s="83"/>
      <c r="WM150" s="83"/>
      <c r="WN150" s="83"/>
      <c r="WO150" s="83"/>
      <c r="WP150" s="83"/>
      <c r="WQ150" s="83"/>
      <c r="WR150" s="83"/>
      <c r="WS150" s="83"/>
      <c r="WT150" s="83"/>
      <c r="WU150" s="83"/>
      <c r="WV150" s="83"/>
      <c r="WW150" s="83"/>
      <c r="WX150" s="83"/>
      <c r="WY150" s="83"/>
      <c r="WZ150" s="83"/>
      <c r="XA150" s="83"/>
      <c r="XB150" s="83"/>
      <c r="XC150" s="83"/>
      <c r="XD150" s="83"/>
      <c r="XE150" s="83"/>
      <c r="XF150" s="83"/>
      <c r="XG150" s="83"/>
      <c r="XH150" s="83"/>
      <c r="XI150" s="83"/>
      <c r="XJ150" s="83"/>
      <c r="XK150" s="83"/>
      <c r="XL150" s="83"/>
      <c r="XM150" s="83"/>
      <c r="XN150" s="83"/>
      <c r="XO150" s="83"/>
      <c r="XP150" s="83"/>
      <c r="XQ150" s="83"/>
      <c r="XR150" s="83"/>
      <c r="XS150" s="83"/>
      <c r="XT150" s="83"/>
      <c r="XU150" s="83"/>
      <c r="XV150" s="83"/>
      <c r="XW150" s="83"/>
      <c r="XX150" s="83"/>
      <c r="XY150" s="83"/>
      <c r="XZ150" s="83"/>
      <c r="YA150" s="83"/>
      <c r="YB150" s="83"/>
      <c r="YC150" s="83"/>
      <c r="YD150" s="83"/>
      <c r="YE150" s="83"/>
      <c r="YF150" s="83"/>
      <c r="YG150" s="83"/>
      <c r="YH150" s="83"/>
      <c r="YI150" s="83"/>
      <c r="YJ150" s="83"/>
      <c r="YK150" s="83"/>
      <c r="YL150" s="83"/>
      <c r="YM150" s="83"/>
      <c r="YN150" s="83"/>
      <c r="YO150" s="83"/>
      <c r="YP150" s="83"/>
      <c r="YQ150" s="83"/>
      <c r="YR150" s="83"/>
      <c r="YS150" s="83"/>
      <c r="YT150" s="83"/>
      <c r="YU150" s="83"/>
      <c r="YV150" s="83"/>
      <c r="YW150" s="83"/>
      <c r="YX150" s="83"/>
      <c r="YY150" s="83"/>
      <c r="YZ150" s="83"/>
      <c r="ZA150" s="83"/>
      <c r="ZB150" s="83"/>
      <c r="ZC150" s="83"/>
      <c r="ZD150" s="83"/>
      <c r="ZE150" s="83"/>
      <c r="ZF150" s="83"/>
      <c r="ZG150" s="83"/>
      <c r="ZH150" s="83"/>
      <c r="ZI150" s="83"/>
      <c r="ZJ150" s="83"/>
      <c r="ZK150" s="83"/>
      <c r="ZL150" s="83"/>
      <c r="ZM150" s="83"/>
      <c r="ZN150" s="83"/>
      <c r="ZO150" s="83"/>
      <c r="ZP150" s="83"/>
      <c r="ZQ150" s="83"/>
      <c r="ZR150" s="83"/>
      <c r="ZS150" s="83"/>
      <c r="ZT150" s="83"/>
      <c r="ZU150" s="83"/>
      <c r="ZV150" s="83"/>
      <c r="ZW150" s="83"/>
      <c r="ZX150" s="83"/>
      <c r="ZY150" s="83"/>
      <c r="ZZ150" s="83"/>
      <c r="AAA150" s="83"/>
      <c r="AAB150" s="83"/>
      <c r="AAC150" s="83"/>
      <c r="AAD150" s="83"/>
      <c r="AAE150" s="83"/>
      <c r="AAF150" s="83"/>
      <c r="AAG150" s="83"/>
      <c r="AAH150" s="83"/>
      <c r="AAI150" s="83"/>
      <c r="AAJ150" s="83"/>
      <c r="AAK150" s="83"/>
      <c r="AAL150" s="83"/>
      <c r="AAM150" s="83"/>
      <c r="AAN150" s="83"/>
      <c r="AAO150" s="83"/>
      <c r="AAP150" s="83"/>
      <c r="AAQ150" s="83"/>
      <c r="AAR150" s="83"/>
      <c r="AAS150" s="83"/>
      <c r="AAT150" s="83"/>
      <c r="AAU150" s="83"/>
      <c r="AAV150" s="83"/>
      <c r="AAW150" s="83"/>
      <c r="AAX150" s="83"/>
      <c r="AAY150" s="83"/>
      <c r="AAZ150" s="83"/>
      <c r="ABA150" s="83"/>
      <c r="ABB150" s="83"/>
      <c r="ABC150" s="83"/>
      <c r="ABD150" s="83"/>
      <c r="ABE150" s="83"/>
      <c r="ABF150" s="83"/>
      <c r="ABG150" s="83"/>
      <c r="ABH150" s="83"/>
      <c r="ABI150" s="83"/>
      <c r="ABJ150" s="83"/>
      <c r="ABK150" s="83"/>
      <c r="ABL150" s="83"/>
      <c r="ABM150" s="83"/>
      <c r="ABN150" s="83"/>
      <c r="ABO150" s="83"/>
      <c r="ABP150" s="83"/>
      <c r="ABQ150" s="83"/>
      <c r="ABR150" s="83"/>
      <c r="ABS150" s="83"/>
      <c r="ABT150" s="83"/>
      <c r="ABU150" s="83"/>
      <c r="ABV150" s="83"/>
      <c r="ABW150" s="83"/>
      <c r="ABX150" s="83"/>
      <c r="ABY150" s="83"/>
      <c r="ABZ150" s="83"/>
      <c r="ACA150" s="83"/>
      <c r="ACB150" s="83"/>
      <c r="ACC150" s="83"/>
      <c r="ACD150" s="83"/>
      <c r="ACE150" s="83"/>
      <c r="ACF150" s="83"/>
      <c r="ACG150" s="83"/>
      <c r="ACH150" s="83"/>
      <c r="ACI150" s="83"/>
      <c r="ACJ150" s="83"/>
      <c r="ACK150" s="83"/>
      <c r="ACL150" s="83"/>
      <c r="ACM150" s="83"/>
      <c r="ACN150" s="83"/>
      <c r="ACO150" s="83"/>
      <c r="ACP150" s="83"/>
      <c r="ACQ150" s="83"/>
      <c r="ACR150" s="83"/>
      <c r="ACS150" s="83"/>
      <c r="ACT150" s="83"/>
      <c r="ACU150" s="83"/>
      <c r="ACV150" s="83"/>
      <c r="ACW150" s="83"/>
      <c r="ACX150" s="83"/>
      <c r="ACY150" s="83"/>
      <c r="ACZ150" s="83"/>
      <c r="ADA150" s="83"/>
      <c r="ADB150" s="83"/>
      <c r="ADC150" s="83"/>
      <c r="ADD150" s="83"/>
      <c r="ADE150" s="83"/>
      <c r="ADF150" s="83"/>
      <c r="ADG150" s="83"/>
      <c r="ADH150" s="83"/>
      <c r="ADI150" s="83"/>
      <c r="ADJ150" s="83"/>
      <c r="ADK150" s="83"/>
      <c r="ADL150" s="83"/>
      <c r="ADM150" s="83"/>
      <c r="ADN150" s="83"/>
      <c r="ADO150" s="83"/>
      <c r="ADP150" s="83"/>
      <c r="ADQ150" s="83"/>
      <c r="ADR150" s="83"/>
      <c r="ADS150" s="83"/>
      <c r="ADT150" s="83"/>
      <c r="ADU150" s="83"/>
      <c r="ADV150" s="83"/>
      <c r="ADW150" s="83"/>
      <c r="ADX150" s="83"/>
      <c r="ADY150" s="83"/>
      <c r="ADZ150" s="83"/>
      <c r="AEA150" s="83"/>
      <c r="AEB150" s="83"/>
      <c r="AEC150" s="83"/>
      <c r="AED150" s="83"/>
      <c r="AEE150" s="83"/>
      <c r="AEF150" s="83"/>
      <c r="AEG150" s="83"/>
      <c r="AEH150" s="83"/>
      <c r="AEI150" s="83"/>
      <c r="AEJ150" s="83"/>
      <c r="AEK150" s="83"/>
      <c r="AEL150" s="83"/>
      <c r="AEM150" s="83"/>
      <c r="AEN150" s="83"/>
      <c r="AEO150" s="83"/>
      <c r="AEP150" s="83"/>
      <c r="AEQ150" s="83"/>
      <c r="AER150" s="83"/>
      <c r="AES150" s="83"/>
      <c r="AET150" s="83"/>
      <c r="AEU150" s="83"/>
      <c r="AEV150" s="83"/>
      <c r="AEW150" s="83"/>
      <c r="AEX150" s="83"/>
      <c r="AEY150" s="83"/>
      <c r="AEZ150" s="83"/>
      <c r="AFA150" s="83"/>
      <c r="AFB150" s="83"/>
      <c r="AFC150" s="83"/>
      <c r="AFD150" s="83"/>
      <c r="AFE150" s="83"/>
      <c r="AFF150" s="83"/>
      <c r="AFG150" s="83"/>
      <c r="AFH150" s="83"/>
      <c r="AFI150" s="83"/>
      <c r="AFJ150" s="83"/>
      <c r="AFK150" s="83"/>
      <c r="AFL150" s="83"/>
      <c r="AFM150" s="83"/>
      <c r="AFN150" s="83"/>
      <c r="AFO150" s="83"/>
      <c r="AFP150" s="83"/>
      <c r="AFQ150" s="83"/>
      <c r="AFR150" s="83"/>
      <c r="AFS150" s="83"/>
      <c r="AFT150" s="83"/>
      <c r="AFU150" s="83"/>
      <c r="AFV150" s="83"/>
      <c r="AFW150" s="83"/>
      <c r="AFX150" s="83"/>
      <c r="AFY150" s="83"/>
      <c r="AFZ150" s="83"/>
      <c r="AGA150" s="83"/>
      <c r="AGB150" s="83"/>
      <c r="AGC150" s="83"/>
      <c r="AGD150" s="83"/>
      <c r="AGE150" s="83"/>
      <c r="AGF150" s="83"/>
      <c r="AGG150" s="83"/>
      <c r="AGH150" s="83"/>
      <c r="AGI150" s="83"/>
      <c r="AGJ150" s="83"/>
      <c r="AGK150" s="83"/>
      <c r="AGL150" s="83"/>
      <c r="AGM150" s="83"/>
      <c r="AGN150" s="83"/>
      <c r="AGO150" s="83"/>
      <c r="AGP150" s="83"/>
      <c r="AGQ150" s="83"/>
      <c r="AGR150" s="83"/>
      <c r="AGS150" s="83"/>
      <c r="AGT150" s="83"/>
      <c r="AGU150" s="83"/>
      <c r="AGV150" s="83"/>
      <c r="AGW150" s="83"/>
      <c r="AGX150" s="83"/>
      <c r="AGY150" s="83"/>
      <c r="AGZ150" s="83"/>
      <c r="AHA150" s="83"/>
      <c r="AHB150" s="83"/>
      <c r="AHC150" s="83"/>
      <c r="AHD150" s="83"/>
      <c r="AHE150" s="83"/>
      <c r="AHF150" s="83"/>
      <c r="AHG150" s="83"/>
      <c r="AHH150" s="83"/>
      <c r="AHI150" s="83"/>
      <c r="AHJ150" s="83"/>
      <c r="AHK150" s="83"/>
      <c r="AHL150" s="83"/>
      <c r="AHM150" s="83"/>
      <c r="AHN150" s="83"/>
      <c r="AHO150" s="83"/>
      <c r="AHP150" s="83"/>
      <c r="AHQ150" s="83"/>
      <c r="AHR150" s="83"/>
      <c r="AHS150" s="83"/>
      <c r="AHT150" s="83"/>
      <c r="AHU150" s="83"/>
      <c r="AHV150" s="83"/>
      <c r="AHW150" s="83"/>
      <c r="AHX150" s="83"/>
      <c r="AHY150" s="83"/>
      <c r="AHZ150" s="83"/>
      <c r="AIA150" s="83"/>
      <c r="AIB150" s="83"/>
      <c r="AIC150" s="83"/>
      <c r="AID150" s="83"/>
      <c r="AIE150" s="83"/>
      <c r="AIF150" s="83"/>
      <c r="AIG150" s="83"/>
      <c r="AIH150" s="83"/>
      <c r="AII150" s="83"/>
      <c r="AIJ150" s="83"/>
      <c r="AIK150" s="83"/>
      <c r="AIL150" s="83"/>
      <c r="AIM150" s="83"/>
      <c r="AIN150" s="83"/>
      <c r="AIO150" s="83"/>
      <c r="AIP150" s="83"/>
      <c r="AIQ150" s="83"/>
      <c r="AIR150" s="83"/>
      <c r="AIS150" s="83"/>
      <c r="AIT150" s="83"/>
      <c r="AIU150" s="83"/>
      <c r="AIV150" s="83"/>
      <c r="AIW150" s="83"/>
      <c r="AIX150" s="83"/>
      <c r="AIY150" s="83"/>
      <c r="AIZ150" s="83"/>
      <c r="AJA150" s="83"/>
      <c r="AJB150" s="83"/>
      <c r="AJC150" s="83"/>
      <c r="AJD150" s="83"/>
      <c r="AJE150" s="83"/>
      <c r="AJF150" s="83"/>
      <c r="AJG150" s="83"/>
      <c r="AJH150" s="83"/>
      <c r="AJI150" s="83"/>
      <c r="AJJ150" s="83"/>
      <c r="AJK150" s="83"/>
      <c r="AJL150" s="83"/>
      <c r="AJM150" s="83"/>
      <c r="AJN150" s="83"/>
      <c r="AJO150" s="83"/>
      <c r="AJP150" s="83"/>
      <c r="AJQ150" s="83"/>
      <c r="AJR150" s="83"/>
      <c r="AJS150" s="83"/>
      <c r="AJT150" s="83"/>
      <c r="AJU150" s="83"/>
      <c r="AJV150" s="83"/>
      <c r="AJW150" s="83"/>
      <c r="AJX150" s="83"/>
      <c r="AJY150" s="83"/>
      <c r="AJZ150" s="83"/>
      <c r="AKA150" s="83"/>
      <c r="AKB150" s="83"/>
      <c r="AKC150" s="83"/>
      <c r="AKD150" s="83"/>
      <c r="AKE150" s="83"/>
      <c r="AKF150" s="83"/>
      <c r="AKG150" s="83"/>
      <c r="AKH150" s="83"/>
      <c r="AKI150" s="83"/>
      <c r="AKJ150" s="83"/>
      <c r="AKK150" s="83"/>
      <c r="AKL150" s="83"/>
      <c r="AKM150" s="83"/>
      <c r="AKN150" s="83"/>
      <c r="AKO150" s="83"/>
      <c r="AKP150" s="83"/>
      <c r="AKQ150" s="83"/>
      <c r="AKR150" s="83"/>
      <c r="AKS150" s="83"/>
      <c r="AKT150" s="83"/>
      <c r="AKU150" s="83"/>
      <c r="AKV150" s="83"/>
      <c r="AKW150" s="83"/>
      <c r="AKX150" s="83"/>
      <c r="AKY150" s="83"/>
      <c r="AKZ150" s="83"/>
      <c r="ALA150" s="83"/>
      <c r="ALB150" s="83"/>
      <c r="ALC150" s="83"/>
      <c r="ALD150" s="83"/>
      <c r="ALE150" s="83"/>
      <c r="ALF150" s="83"/>
      <c r="ALG150" s="83"/>
      <c r="ALH150" s="83"/>
      <c r="ALI150" s="83"/>
      <c r="ALJ150" s="83"/>
      <c r="ALK150" s="83"/>
      <c r="ALL150" s="83"/>
      <c r="ALM150" s="83"/>
      <c r="ALN150" s="83"/>
      <c r="ALO150" s="83"/>
      <c r="ALP150" s="83"/>
      <c r="ALQ150" s="83"/>
      <c r="ALR150" s="83"/>
      <c r="ALS150" s="83"/>
      <c r="ALT150" s="83"/>
      <c r="ALU150" s="83"/>
      <c r="ALV150" s="83"/>
      <c r="ALW150" s="83"/>
      <c r="ALX150" s="83"/>
      <c r="ALY150" s="83"/>
      <c r="ALZ150" s="83"/>
      <c r="AMA150" s="83"/>
      <c r="AMB150" s="83"/>
      <c r="AMC150" s="83"/>
      <c r="AMD150" s="83"/>
      <c r="AME150" s="83"/>
    </row>
    <row r="151" spans="1:1019">
      <c r="A151" s="83" t="s">
        <v>59</v>
      </c>
      <c r="B151" s="83"/>
      <c r="C151" s="125"/>
      <c r="D151" s="12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  <c r="GT151" s="83"/>
      <c r="GU151" s="83"/>
      <c r="GV151" s="83"/>
      <c r="GW151" s="83"/>
      <c r="GX151" s="83"/>
      <c r="GY151" s="83"/>
      <c r="GZ151" s="83"/>
      <c r="HA151" s="83"/>
      <c r="HB151" s="83"/>
      <c r="HC151" s="83"/>
      <c r="HD151" s="83"/>
      <c r="HE151" s="83"/>
      <c r="HF151" s="83"/>
      <c r="HG151" s="83"/>
      <c r="HH151" s="83"/>
      <c r="HI151" s="83"/>
      <c r="HJ151" s="83"/>
      <c r="HK151" s="83"/>
      <c r="HL151" s="83"/>
      <c r="HM151" s="83"/>
      <c r="HN151" s="83"/>
      <c r="HO151" s="83"/>
      <c r="HP151" s="83"/>
      <c r="HQ151" s="83"/>
      <c r="HR151" s="83"/>
      <c r="HS151" s="83"/>
      <c r="HT151" s="83"/>
      <c r="HU151" s="83"/>
      <c r="HV151" s="83"/>
      <c r="HW151" s="83"/>
      <c r="HX151" s="83"/>
      <c r="HY151" s="83"/>
      <c r="HZ151" s="83"/>
      <c r="IA151" s="83"/>
      <c r="IB151" s="83"/>
      <c r="IC151" s="83"/>
      <c r="ID151" s="83"/>
      <c r="IE151" s="83"/>
      <c r="IF151" s="83"/>
      <c r="IG151" s="83"/>
      <c r="IH151" s="83"/>
      <c r="II151" s="83"/>
      <c r="IJ151" s="83"/>
      <c r="IK151" s="83"/>
      <c r="IL151" s="83"/>
      <c r="IM151" s="83"/>
      <c r="IN151" s="83"/>
      <c r="IO151" s="83"/>
      <c r="IP151" s="83"/>
      <c r="IQ151" s="83"/>
      <c r="IR151" s="83"/>
      <c r="IS151" s="83"/>
      <c r="IT151" s="83"/>
      <c r="IU151" s="83"/>
      <c r="IV151" s="83"/>
      <c r="IW151" s="83"/>
      <c r="IX151" s="83"/>
      <c r="IY151" s="83"/>
      <c r="IZ151" s="83"/>
      <c r="JA151" s="83"/>
      <c r="JB151" s="83"/>
      <c r="JC151" s="83"/>
      <c r="JD151" s="83"/>
      <c r="JE151" s="83"/>
      <c r="JF151" s="83"/>
      <c r="JG151" s="83"/>
      <c r="JH151" s="83"/>
      <c r="JI151" s="83"/>
      <c r="JJ151" s="83"/>
      <c r="JK151" s="83"/>
      <c r="JL151" s="83"/>
      <c r="JM151" s="83"/>
      <c r="JN151" s="83"/>
      <c r="JO151" s="83"/>
      <c r="JP151" s="83"/>
      <c r="JQ151" s="83"/>
      <c r="JR151" s="83"/>
      <c r="JS151" s="83"/>
      <c r="JT151" s="83"/>
      <c r="JU151" s="83"/>
      <c r="JV151" s="83"/>
      <c r="JW151" s="83"/>
      <c r="JX151" s="83"/>
      <c r="JY151" s="83"/>
      <c r="JZ151" s="83"/>
      <c r="KA151" s="83"/>
      <c r="KB151" s="83"/>
      <c r="KC151" s="83"/>
      <c r="KD151" s="83"/>
      <c r="KE151" s="83"/>
      <c r="KF151" s="83"/>
      <c r="KG151" s="83"/>
      <c r="KH151" s="83"/>
      <c r="KI151" s="83"/>
      <c r="KJ151" s="83"/>
      <c r="KK151" s="83"/>
      <c r="KL151" s="83"/>
      <c r="KM151" s="83"/>
      <c r="KN151" s="83"/>
      <c r="KO151" s="83"/>
      <c r="KP151" s="83"/>
      <c r="KQ151" s="83"/>
      <c r="KR151" s="83"/>
      <c r="KS151" s="83"/>
      <c r="KT151" s="83"/>
      <c r="KU151" s="83"/>
      <c r="KV151" s="83"/>
      <c r="KW151" s="83"/>
      <c r="KX151" s="83"/>
      <c r="KY151" s="83"/>
      <c r="KZ151" s="83"/>
      <c r="LA151" s="83"/>
      <c r="LB151" s="83"/>
      <c r="LC151" s="83"/>
      <c r="LD151" s="83"/>
      <c r="LE151" s="83"/>
      <c r="LF151" s="83"/>
      <c r="LG151" s="83"/>
      <c r="LH151" s="83"/>
      <c r="LI151" s="83"/>
      <c r="LJ151" s="83"/>
      <c r="LK151" s="83"/>
      <c r="LL151" s="83"/>
      <c r="LM151" s="83"/>
      <c r="LN151" s="83"/>
      <c r="LO151" s="83"/>
      <c r="LP151" s="83"/>
      <c r="LQ151" s="83"/>
      <c r="LR151" s="83"/>
      <c r="LS151" s="83"/>
      <c r="LT151" s="83"/>
      <c r="LU151" s="83"/>
      <c r="LV151" s="83"/>
      <c r="LW151" s="83"/>
      <c r="LX151" s="83"/>
      <c r="LY151" s="83"/>
      <c r="LZ151" s="83"/>
      <c r="MA151" s="83"/>
      <c r="MB151" s="83"/>
      <c r="MC151" s="83"/>
      <c r="MD151" s="83"/>
      <c r="ME151" s="83"/>
      <c r="MF151" s="83"/>
      <c r="MG151" s="83"/>
      <c r="MH151" s="83"/>
      <c r="MI151" s="83"/>
      <c r="MJ151" s="83"/>
      <c r="MK151" s="83"/>
      <c r="ML151" s="83"/>
      <c r="MM151" s="83"/>
      <c r="MN151" s="83"/>
      <c r="MO151" s="83"/>
      <c r="MP151" s="83"/>
      <c r="MQ151" s="83"/>
      <c r="MR151" s="83"/>
      <c r="MS151" s="83"/>
      <c r="MT151" s="83"/>
      <c r="MU151" s="83"/>
      <c r="MV151" s="83"/>
      <c r="MW151" s="83"/>
      <c r="MX151" s="83"/>
      <c r="MY151" s="83"/>
      <c r="MZ151" s="83"/>
      <c r="NA151" s="83"/>
      <c r="NB151" s="83"/>
      <c r="NC151" s="83"/>
      <c r="ND151" s="83"/>
      <c r="NE151" s="83"/>
      <c r="NF151" s="83"/>
      <c r="NG151" s="83"/>
      <c r="NH151" s="83"/>
      <c r="NI151" s="83"/>
      <c r="NJ151" s="83"/>
      <c r="NK151" s="83"/>
      <c r="NL151" s="83"/>
      <c r="NM151" s="83"/>
      <c r="NN151" s="83"/>
      <c r="NO151" s="83"/>
      <c r="NP151" s="83"/>
      <c r="NQ151" s="83"/>
      <c r="NR151" s="83"/>
      <c r="NS151" s="83"/>
      <c r="NT151" s="83"/>
      <c r="NU151" s="83"/>
      <c r="NV151" s="83"/>
      <c r="NW151" s="83"/>
      <c r="NX151" s="83"/>
      <c r="NY151" s="83"/>
      <c r="NZ151" s="83"/>
      <c r="OA151" s="83"/>
      <c r="OB151" s="83"/>
      <c r="OC151" s="83"/>
      <c r="OD151" s="83"/>
      <c r="OE151" s="83"/>
      <c r="OF151" s="83"/>
      <c r="OG151" s="83"/>
      <c r="OH151" s="83"/>
      <c r="OI151" s="83"/>
      <c r="OJ151" s="83"/>
      <c r="OK151" s="83"/>
      <c r="OL151" s="83"/>
      <c r="OM151" s="83"/>
      <c r="ON151" s="83"/>
      <c r="OO151" s="83"/>
      <c r="OP151" s="83"/>
      <c r="OQ151" s="83"/>
      <c r="OR151" s="83"/>
      <c r="OS151" s="83"/>
      <c r="OT151" s="83"/>
      <c r="OU151" s="83"/>
      <c r="OV151" s="83"/>
      <c r="OW151" s="83"/>
      <c r="OX151" s="83"/>
      <c r="OY151" s="83"/>
      <c r="OZ151" s="83"/>
      <c r="PA151" s="83"/>
      <c r="PB151" s="83"/>
      <c r="PC151" s="83"/>
      <c r="PD151" s="83"/>
      <c r="PE151" s="83"/>
      <c r="PF151" s="83"/>
      <c r="PG151" s="83"/>
      <c r="PH151" s="83"/>
      <c r="PI151" s="83"/>
      <c r="PJ151" s="83"/>
      <c r="PK151" s="83"/>
      <c r="PL151" s="83"/>
      <c r="PM151" s="83"/>
      <c r="PN151" s="83"/>
      <c r="PO151" s="83"/>
      <c r="PP151" s="83"/>
      <c r="PQ151" s="83"/>
      <c r="PR151" s="83"/>
      <c r="PS151" s="83"/>
      <c r="PT151" s="83"/>
      <c r="PU151" s="83"/>
      <c r="PV151" s="83"/>
      <c r="PW151" s="83"/>
      <c r="PX151" s="83"/>
      <c r="PY151" s="83"/>
      <c r="PZ151" s="83"/>
      <c r="QA151" s="83"/>
      <c r="QB151" s="83"/>
      <c r="QC151" s="83"/>
      <c r="QD151" s="83"/>
      <c r="QE151" s="83"/>
      <c r="QF151" s="83"/>
      <c r="QG151" s="83"/>
      <c r="QH151" s="83"/>
      <c r="QI151" s="83"/>
      <c r="QJ151" s="83"/>
      <c r="QK151" s="83"/>
      <c r="QL151" s="83"/>
      <c r="QM151" s="83"/>
      <c r="QN151" s="83"/>
      <c r="QO151" s="83"/>
      <c r="QP151" s="83"/>
      <c r="QQ151" s="83"/>
      <c r="QR151" s="83"/>
      <c r="QS151" s="83"/>
      <c r="QT151" s="83"/>
      <c r="QU151" s="83"/>
      <c r="QV151" s="83"/>
      <c r="QW151" s="83"/>
      <c r="QX151" s="83"/>
      <c r="QY151" s="83"/>
      <c r="QZ151" s="83"/>
      <c r="RA151" s="83"/>
      <c r="RB151" s="83"/>
      <c r="RC151" s="83"/>
      <c r="RD151" s="83"/>
      <c r="RE151" s="83"/>
      <c r="RF151" s="83"/>
      <c r="RG151" s="83"/>
      <c r="RH151" s="83"/>
      <c r="RI151" s="83"/>
      <c r="RJ151" s="83"/>
      <c r="RK151" s="83"/>
      <c r="RL151" s="83"/>
      <c r="RM151" s="83"/>
      <c r="RN151" s="83"/>
      <c r="RO151" s="83"/>
      <c r="RP151" s="83"/>
      <c r="RQ151" s="83"/>
      <c r="RR151" s="83"/>
      <c r="RS151" s="83"/>
      <c r="RT151" s="83"/>
      <c r="RU151" s="83"/>
      <c r="RV151" s="83"/>
      <c r="RW151" s="83"/>
      <c r="RX151" s="83"/>
      <c r="RY151" s="83"/>
      <c r="RZ151" s="83"/>
      <c r="SA151" s="83"/>
      <c r="SB151" s="83"/>
      <c r="SC151" s="83"/>
      <c r="SD151" s="83"/>
      <c r="SE151" s="83"/>
      <c r="SF151" s="83"/>
      <c r="SG151" s="83"/>
      <c r="SH151" s="83"/>
      <c r="SI151" s="83"/>
      <c r="SJ151" s="83"/>
      <c r="SK151" s="83"/>
      <c r="SL151" s="83"/>
      <c r="SM151" s="83"/>
      <c r="SN151" s="83"/>
      <c r="SO151" s="83"/>
      <c r="SP151" s="83"/>
      <c r="SQ151" s="83"/>
      <c r="SR151" s="83"/>
      <c r="SS151" s="83"/>
      <c r="ST151" s="83"/>
      <c r="SU151" s="83"/>
      <c r="SV151" s="83"/>
      <c r="SW151" s="83"/>
      <c r="SX151" s="83"/>
      <c r="SY151" s="83"/>
      <c r="SZ151" s="83"/>
      <c r="TA151" s="83"/>
      <c r="TB151" s="83"/>
      <c r="TC151" s="83"/>
      <c r="TD151" s="83"/>
      <c r="TE151" s="83"/>
      <c r="TF151" s="83"/>
      <c r="TG151" s="83"/>
      <c r="TH151" s="83"/>
      <c r="TI151" s="83"/>
      <c r="TJ151" s="83"/>
      <c r="TK151" s="83"/>
      <c r="TL151" s="83"/>
      <c r="TM151" s="83"/>
      <c r="TN151" s="83"/>
      <c r="TO151" s="83"/>
      <c r="TP151" s="83"/>
      <c r="TQ151" s="83"/>
      <c r="TR151" s="83"/>
      <c r="TS151" s="83"/>
      <c r="TT151" s="83"/>
      <c r="TU151" s="83"/>
      <c r="TV151" s="83"/>
      <c r="TW151" s="83"/>
      <c r="TX151" s="83"/>
      <c r="TY151" s="83"/>
      <c r="TZ151" s="83"/>
      <c r="UA151" s="83"/>
      <c r="UB151" s="83"/>
      <c r="UC151" s="83"/>
      <c r="UD151" s="83"/>
      <c r="UE151" s="83"/>
      <c r="UF151" s="83"/>
      <c r="UG151" s="83"/>
      <c r="UH151" s="83"/>
      <c r="UI151" s="83"/>
      <c r="UJ151" s="83"/>
      <c r="UK151" s="83"/>
      <c r="UL151" s="83"/>
      <c r="UM151" s="83"/>
      <c r="UN151" s="83"/>
      <c r="UO151" s="83"/>
      <c r="UP151" s="83"/>
      <c r="UQ151" s="83"/>
      <c r="UR151" s="83"/>
      <c r="US151" s="83"/>
      <c r="UT151" s="83"/>
      <c r="UU151" s="83"/>
      <c r="UV151" s="83"/>
      <c r="UW151" s="83"/>
      <c r="UX151" s="83"/>
      <c r="UY151" s="83"/>
      <c r="UZ151" s="83"/>
      <c r="VA151" s="83"/>
      <c r="VB151" s="83"/>
      <c r="VC151" s="83"/>
      <c r="VD151" s="83"/>
      <c r="VE151" s="83"/>
      <c r="VF151" s="83"/>
      <c r="VG151" s="83"/>
      <c r="VH151" s="83"/>
      <c r="VI151" s="83"/>
      <c r="VJ151" s="83"/>
      <c r="VK151" s="83"/>
      <c r="VL151" s="83"/>
      <c r="VM151" s="83"/>
      <c r="VN151" s="83"/>
      <c r="VO151" s="83"/>
      <c r="VP151" s="83"/>
      <c r="VQ151" s="83"/>
      <c r="VR151" s="83"/>
      <c r="VS151" s="83"/>
      <c r="VT151" s="83"/>
      <c r="VU151" s="83"/>
      <c r="VV151" s="83"/>
      <c r="VW151" s="83"/>
      <c r="VX151" s="83"/>
      <c r="VY151" s="83"/>
      <c r="VZ151" s="83"/>
      <c r="WA151" s="83"/>
      <c r="WB151" s="83"/>
      <c r="WC151" s="83"/>
      <c r="WD151" s="83"/>
      <c r="WE151" s="83"/>
      <c r="WF151" s="83"/>
      <c r="WG151" s="83"/>
      <c r="WH151" s="83"/>
      <c r="WI151" s="83"/>
      <c r="WJ151" s="83"/>
      <c r="WK151" s="83"/>
      <c r="WL151" s="83"/>
      <c r="WM151" s="83"/>
      <c r="WN151" s="83"/>
      <c r="WO151" s="83"/>
      <c r="WP151" s="83"/>
      <c r="WQ151" s="83"/>
      <c r="WR151" s="83"/>
      <c r="WS151" s="83"/>
      <c r="WT151" s="83"/>
      <c r="WU151" s="83"/>
      <c r="WV151" s="83"/>
      <c r="WW151" s="83"/>
      <c r="WX151" s="83"/>
      <c r="WY151" s="83"/>
      <c r="WZ151" s="83"/>
      <c r="XA151" s="83"/>
      <c r="XB151" s="83"/>
      <c r="XC151" s="83"/>
      <c r="XD151" s="83"/>
      <c r="XE151" s="83"/>
      <c r="XF151" s="83"/>
      <c r="XG151" s="83"/>
      <c r="XH151" s="83"/>
      <c r="XI151" s="83"/>
      <c r="XJ151" s="83"/>
      <c r="XK151" s="83"/>
      <c r="XL151" s="83"/>
      <c r="XM151" s="83"/>
      <c r="XN151" s="83"/>
      <c r="XO151" s="83"/>
      <c r="XP151" s="83"/>
      <c r="XQ151" s="83"/>
      <c r="XR151" s="83"/>
      <c r="XS151" s="83"/>
      <c r="XT151" s="83"/>
      <c r="XU151" s="83"/>
      <c r="XV151" s="83"/>
      <c r="XW151" s="83"/>
      <c r="XX151" s="83"/>
      <c r="XY151" s="83"/>
      <c r="XZ151" s="83"/>
      <c r="YA151" s="83"/>
      <c r="YB151" s="83"/>
      <c r="YC151" s="83"/>
      <c r="YD151" s="83"/>
      <c r="YE151" s="83"/>
      <c r="YF151" s="83"/>
      <c r="YG151" s="83"/>
      <c r="YH151" s="83"/>
      <c r="YI151" s="83"/>
      <c r="YJ151" s="83"/>
      <c r="YK151" s="83"/>
      <c r="YL151" s="83"/>
      <c r="YM151" s="83"/>
      <c r="YN151" s="83"/>
      <c r="YO151" s="83"/>
      <c r="YP151" s="83"/>
      <c r="YQ151" s="83"/>
      <c r="YR151" s="83"/>
      <c r="YS151" s="83"/>
      <c r="YT151" s="83"/>
      <c r="YU151" s="83"/>
      <c r="YV151" s="83"/>
      <c r="YW151" s="83"/>
      <c r="YX151" s="83"/>
      <c r="YY151" s="83"/>
      <c r="YZ151" s="83"/>
      <c r="ZA151" s="83"/>
      <c r="ZB151" s="83"/>
      <c r="ZC151" s="83"/>
      <c r="ZD151" s="83"/>
      <c r="ZE151" s="83"/>
      <c r="ZF151" s="83"/>
      <c r="ZG151" s="83"/>
      <c r="ZH151" s="83"/>
      <c r="ZI151" s="83"/>
      <c r="ZJ151" s="83"/>
      <c r="ZK151" s="83"/>
      <c r="ZL151" s="83"/>
      <c r="ZM151" s="83"/>
      <c r="ZN151" s="83"/>
      <c r="ZO151" s="83"/>
      <c r="ZP151" s="83"/>
      <c r="ZQ151" s="83"/>
      <c r="ZR151" s="83"/>
      <c r="ZS151" s="83"/>
      <c r="ZT151" s="83"/>
      <c r="ZU151" s="83"/>
      <c r="ZV151" s="83"/>
      <c r="ZW151" s="83"/>
      <c r="ZX151" s="83"/>
      <c r="ZY151" s="83"/>
      <c r="ZZ151" s="83"/>
      <c r="AAA151" s="83"/>
      <c r="AAB151" s="83"/>
      <c r="AAC151" s="83"/>
      <c r="AAD151" s="83"/>
      <c r="AAE151" s="83"/>
      <c r="AAF151" s="83"/>
      <c r="AAG151" s="83"/>
      <c r="AAH151" s="83"/>
      <c r="AAI151" s="83"/>
      <c r="AAJ151" s="83"/>
      <c r="AAK151" s="83"/>
      <c r="AAL151" s="83"/>
      <c r="AAM151" s="83"/>
      <c r="AAN151" s="83"/>
      <c r="AAO151" s="83"/>
      <c r="AAP151" s="83"/>
      <c r="AAQ151" s="83"/>
      <c r="AAR151" s="83"/>
      <c r="AAS151" s="83"/>
      <c r="AAT151" s="83"/>
      <c r="AAU151" s="83"/>
      <c r="AAV151" s="83"/>
      <c r="AAW151" s="83"/>
      <c r="AAX151" s="83"/>
      <c r="AAY151" s="83"/>
      <c r="AAZ151" s="83"/>
      <c r="ABA151" s="83"/>
      <c r="ABB151" s="83"/>
      <c r="ABC151" s="83"/>
      <c r="ABD151" s="83"/>
      <c r="ABE151" s="83"/>
      <c r="ABF151" s="83"/>
      <c r="ABG151" s="83"/>
      <c r="ABH151" s="83"/>
      <c r="ABI151" s="83"/>
      <c r="ABJ151" s="83"/>
      <c r="ABK151" s="83"/>
      <c r="ABL151" s="83"/>
      <c r="ABM151" s="83"/>
      <c r="ABN151" s="83"/>
      <c r="ABO151" s="83"/>
      <c r="ABP151" s="83"/>
      <c r="ABQ151" s="83"/>
      <c r="ABR151" s="83"/>
      <c r="ABS151" s="83"/>
      <c r="ABT151" s="83"/>
      <c r="ABU151" s="83"/>
      <c r="ABV151" s="83"/>
      <c r="ABW151" s="83"/>
      <c r="ABX151" s="83"/>
      <c r="ABY151" s="83"/>
      <c r="ABZ151" s="83"/>
      <c r="ACA151" s="83"/>
      <c r="ACB151" s="83"/>
      <c r="ACC151" s="83"/>
      <c r="ACD151" s="83"/>
      <c r="ACE151" s="83"/>
      <c r="ACF151" s="83"/>
      <c r="ACG151" s="83"/>
      <c r="ACH151" s="83"/>
      <c r="ACI151" s="83"/>
      <c r="ACJ151" s="83"/>
      <c r="ACK151" s="83"/>
      <c r="ACL151" s="83"/>
      <c r="ACM151" s="83"/>
      <c r="ACN151" s="83"/>
      <c r="ACO151" s="83"/>
      <c r="ACP151" s="83"/>
      <c r="ACQ151" s="83"/>
      <c r="ACR151" s="83"/>
      <c r="ACS151" s="83"/>
      <c r="ACT151" s="83"/>
      <c r="ACU151" s="83"/>
      <c r="ACV151" s="83"/>
      <c r="ACW151" s="83"/>
      <c r="ACX151" s="83"/>
      <c r="ACY151" s="83"/>
      <c r="ACZ151" s="83"/>
      <c r="ADA151" s="83"/>
      <c r="ADB151" s="83"/>
      <c r="ADC151" s="83"/>
      <c r="ADD151" s="83"/>
      <c r="ADE151" s="83"/>
      <c r="ADF151" s="83"/>
      <c r="ADG151" s="83"/>
      <c r="ADH151" s="83"/>
      <c r="ADI151" s="83"/>
      <c r="ADJ151" s="83"/>
      <c r="ADK151" s="83"/>
      <c r="ADL151" s="83"/>
      <c r="ADM151" s="83"/>
      <c r="ADN151" s="83"/>
      <c r="ADO151" s="83"/>
      <c r="ADP151" s="83"/>
      <c r="ADQ151" s="83"/>
      <c r="ADR151" s="83"/>
      <c r="ADS151" s="83"/>
      <c r="ADT151" s="83"/>
      <c r="ADU151" s="83"/>
      <c r="ADV151" s="83"/>
      <c r="ADW151" s="83"/>
      <c r="ADX151" s="83"/>
      <c r="ADY151" s="83"/>
      <c r="ADZ151" s="83"/>
      <c r="AEA151" s="83"/>
      <c r="AEB151" s="83"/>
      <c r="AEC151" s="83"/>
      <c r="AED151" s="83"/>
      <c r="AEE151" s="83"/>
      <c r="AEF151" s="83"/>
      <c r="AEG151" s="83"/>
      <c r="AEH151" s="83"/>
      <c r="AEI151" s="83"/>
      <c r="AEJ151" s="83"/>
      <c r="AEK151" s="83"/>
      <c r="AEL151" s="83"/>
      <c r="AEM151" s="83"/>
      <c r="AEN151" s="83"/>
      <c r="AEO151" s="83"/>
      <c r="AEP151" s="83"/>
      <c r="AEQ151" s="83"/>
      <c r="AER151" s="83"/>
      <c r="AES151" s="83"/>
      <c r="AET151" s="83"/>
      <c r="AEU151" s="83"/>
      <c r="AEV151" s="83"/>
      <c r="AEW151" s="83"/>
      <c r="AEX151" s="83"/>
      <c r="AEY151" s="83"/>
      <c r="AEZ151" s="83"/>
      <c r="AFA151" s="83"/>
      <c r="AFB151" s="83"/>
      <c r="AFC151" s="83"/>
      <c r="AFD151" s="83"/>
      <c r="AFE151" s="83"/>
      <c r="AFF151" s="83"/>
      <c r="AFG151" s="83"/>
      <c r="AFH151" s="83"/>
      <c r="AFI151" s="83"/>
      <c r="AFJ151" s="83"/>
      <c r="AFK151" s="83"/>
      <c r="AFL151" s="83"/>
      <c r="AFM151" s="83"/>
      <c r="AFN151" s="83"/>
      <c r="AFO151" s="83"/>
      <c r="AFP151" s="83"/>
      <c r="AFQ151" s="83"/>
      <c r="AFR151" s="83"/>
      <c r="AFS151" s="83"/>
      <c r="AFT151" s="83"/>
      <c r="AFU151" s="83"/>
      <c r="AFV151" s="83"/>
      <c r="AFW151" s="83"/>
      <c r="AFX151" s="83"/>
      <c r="AFY151" s="83"/>
      <c r="AFZ151" s="83"/>
      <c r="AGA151" s="83"/>
      <c r="AGB151" s="83"/>
      <c r="AGC151" s="83"/>
      <c r="AGD151" s="83"/>
      <c r="AGE151" s="83"/>
      <c r="AGF151" s="83"/>
      <c r="AGG151" s="83"/>
      <c r="AGH151" s="83"/>
      <c r="AGI151" s="83"/>
      <c r="AGJ151" s="83"/>
      <c r="AGK151" s="83"/>
      <c r="AGL151" s="83"/>
      <c r="AGM151" s="83"/>
      <c r="AGN151" s="83"/>
      <c r="AGO151" s="83"/>
      <c r="AGP151" s="83"/>
      <c r="AGQ151" s="83"/>
      <c r="AGR151" s="83"/>
      <c r="AGS151" s="83"/>
      <c r="AGT151" s="83"/>
      <c r="AGU151" s="83"/>
      <c r="AGV151" s="83"/>
      <c r="AGW151" s="83"/>
      <c r="AGX151" s="83"/>
      <c r="AGY151" s="83"/>
      <c r="AGZ151" s="83"/>
      <c r="AHA151" s="83"/>
      <c r="AHB151" s="83"/>
      <c r="AHC151" s="83"/>
      <c r="AHD151" s="83"/>
      <c r="AHE151" s="83"/>
      <c r="AHF151" s="83"/>
      <c r="AHG151" s="83"/>
      <c r="AHH151" s="83"/>
      <c r="AHI151" s="83"/>
      <c r="AHJ151" s="83"/>
      <c r="AHK151" s="83"/>
      <c r="AHL151" s="83"/>
      <c r="AHM151" s="83"/>
      <c r="AHN151" s="83"/>
      <c r="AHO151" s="83"/>
      <c r="AHP151" s="83"/>
      <c r="AHQ151" s="83"/>
      <c r="AHR151" s="83"/>
      <c r="AHS151" s="83"/>
      <c r="AHT151" s="83"/>
      <c r="AHU151" s="83"/>
      <c r="AHV151" s="83"/>
      <c r="AHW151" s="83"/>
      <c r="AHX151" s="83"/>
      <c r="AHY151" s="83"/>
      <c r="AHZ151" s="83"/>
      <c r="AIA151" s="83"/>
      <c r="AIB151" s="83"/>
      <c r="AIC151" s="83"/>
      <c r="AID151" s="83"/>
      <c r="AIE151" s="83"/>
      <c r="AIF151" s="83"/>
      <c r="AIG151" s="83"/>
      <c r="AIH151" s="83"/>
      <c r="AII151" s="83"/>
      <c r="AIJ151" s="83"/>
      <c r="AIK151" s="83"/>
      <c r="AIL151" s="83"/>
      <c r="AIM151" s="83"/>
      <c r="AIN151" s="83"/>
      <c r="AIO151" s="83"/>
      <c r="AIP151" s="83"/>
      <c r="AIQ151" s="83"/>
      <c r="AIR151" s="83"/>
      <c r="AIS151" s="83"/>
      <c r="AIT151" s="83"/>
      <c r="AIU151" s="83"/>
      <c r="AIV151" s="83"/>
      <c r="AIW151" s="83"/>
      <c r="AIX151" s="83"/>
      <c r="AIY151" s="83"/>
      <c r="AIZ151" s="83"/>
      <c r="AJA151" s="83"/>
      <c r="AJB151" s="83"/>
      <c r="AJC151" s="83"/>
      <c r="AJD151" s="83"/>
      <c r="AJE151" s="83"/>
      <c r="AJF151" s="83"/>
      <c r="AJG151" s="83"/>
      <c r="AJH151" s="83"/>
      <c r="AJI151" s="83"/>
      <c r="AJJ151" s="83"/>
      <c r="AJK151" s="83"/>
      <c r="AJL151" s="83"/>
      <c r="AJM151" s="83"/>
      <c r="AJN151" s="83"/>
      <c r="AJO151" s="83"/>
      <c r="AJP151" s="83"/>
      <c r="AJQ151" s="83"/>
      <c r="AJR151" s="83"/>
      <c r="AJS151" s="83"/>
      <c r="AJT151" s="83"/>
      <c r="AJU151" s="83"/>
      <c r="AJV151" s="83"/>
      <c r="AJW151" s="83"/>
      <c r="AJX151" s="83"/>
      <c r="AJY151" s="83"/>
      <c r="AJZ151" s="83"/>
      <c r="AKA151" s="83"/>
      <c r="AKB151" s="83"/>
      <c r="AKC151" s="83"/>
      <c r="AKD151" s="83"/>
      <c r="AKE151" s="83"/>
      <c r="AKF151" s="83"/>
      <c r="AKG151" s="83"/>
      <c r="AKH151" s="83"/>
      <c r="AKI151" s="83"/>
      <c r="AKJ151" s="83"/>
      <c r="AKK151" s="83"/>
      <c r="AKL151" s="83"/>
      <c r="AKM151" s="83"/>
      <c r="AKN151" s="83"/>
      <c r="AKO151" s="83"/>
      <c r="AKP151" s="83"/>
      <c r="AKQ151" s="83"/>
      <c r="AKR151" s="83"/>
      <c r="AKS151" s="83"/>
      <c r="AKT151" s="83"/>
      <c r="AKU151" s="83"/>
      <c r="AKV151" s="83"/>
      <c r="AKW151" s="83"/>
      <c r="AKX151" s="83"/>
      <c r="AKY151" s="83"/>
      <c r="AKZ151" s="83"/>
      <c r="ALA151" s="83"/>
      <c r="ALB151" s="83"/>
      <c r="ALC151" s="83"/>
      <c r="ALD151" s="83"/>
      <c r="ALE151" s="83"/>
      <c r="ALF151" s="83"/>
      <c r="ALG151" s="83"/>
      <c r="ALH151" s="83"/>
      <c r="ALI151" s="83"/>
      <c r="ALJ151" s="83"/>
      <c r="ALK151" s="83"/>
      <c r="ALL151" s="83"/>
      <c r="ALM151" s="83"/>
      <c r="ALN151" s="83"/>
      <c r="ALO151" s="83"/>
      <c r="ALP151" s="83"/>
      <c r="ALQ151" s="83"/>
      <c r="ALR151" s="83"/>
      <c r="ALS151" s="83"/>
      <c r="ALT151" s="83"/>
      <c r="ALU151" s="83"/>
      <c r="ALV151" s="83"/>
      <c r="ALW151" s="83"/>
      <c r="ALX151" s="83"/>
      <c r="ALY151" s="83"/>
      <c r="ALZ151" s="83"/>
      <c r="AMA151" s="83"/>
      <c r="AMB151" s="83"/>
      <c r="AMC151" s="83"/>
      <c r="AMD151" s="83"/>
      <c r="AME151" s="83"/>
    </row>
    <row r="152" spans="1:1019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  <c r="GT152" s="83"/>
      <c r="GU152" s="83"/>
      <c r="GV152" s="83"/>
      <c r="GW152" s="83"/>
      <c r="GX152" s="83"/>
      <c r="GY152" s="83"/>
      <c r="GZ152" s="83"/>
      <c r="HA152" s="83"/>
      <c r="HB152" s="83"/>
      <c r="HC152" s="83"/>
      <c r="HD152" s="83"/>
      <c r="HE152" s="83"/>
      <c r="HF152" s="83"/>
      <c r="HG152" s="83"/>
      <c r="HH152" s="83"/>
      <c r="HI152" s="83"/>
      <c r="HJ152" s="83"/>
      <c r="HK152" s="83"/>
      <c r="HL152" s="83"/>
      <c r="HM152" s="83"/>
      <c r="HN152" s="83"/>
      <c r="HO152" s="83"/>
      <c r="HP152" s="83"/>
      <c r="HQ152" s="83"/>
      <c r="HR152" s="83"/>
      <c r="HS152" s="83"/>
      <c r="HT152" s="83"/>
      <c r="HU152" s="83"/>
      <c r="HV152" s="83"/>
      <c r="HW152" s="83"/>
      <c r="HX152" s="83"/>
      <c r="HY152" s="83"/>
      <c r="HZ152" s="83"/>
      <c r="IA152" s="83"/>
      <c r="IB152" s="83"/>
      <c r="IC152" s="83"/>
      <c r="ID152" s="83"/>
      <c r="IE152" s="83"/>
      <c r="IF152" s="83"/>
      <c r="IG152" s="83"/>
      <c r="IH152" s="83"/>
      <c r="II152" s="83"/>
      <c r="IJ152" s="83"/>
      <c r="IK152" s="83"/>
      <c r="IL152" s="83"/>
      <c r="IM152" s="83"/>
      <c r="IN152" s="83"/>
      <c r="IO152" s="83"/>
      <c r="IP152" s="83"/>
      <c r="IQ152" s="83"/>
      <c r="IR152" s="83"/>
      <c r="IS152" s="83"/>
      <c r="IT152" s="83"/>
      <c r="IU152" s="83"/>
      <c r="IV152" s="83"/>
      <c r="IW152" s="83"/>
      <c r="IX152" s="83"/>
      <c r="IY152" s="83"/>
      <c r="IZ152" s="83"/>
      <c r="JA152" s="83"/>
      <c r="JB152" s="83"/>
      <c r="JC152" s="83"/>
      <c r="JD152" s="83"/>
      <c r="JE152" s="83"/>
      <c r="JF152" s="83"/>
      <c r="JG152" s="83"/>
      <c r="JH152" s="83"/>
      <c r="JI152" s="83"/>
      <c r="JJ152" s="83"/>
      <c r="JK152" s="83"/>
      <c r="JL152" s="83"/>
      <c r="JM152" s="83"/>
      <c r="JN152" s="83"/>
      <c r="JO152" s="83"/>
      <c r="JP152" s="83"/>
      <c r="JQ152" s="83"/>
      <c r="JR152" s="83"/>
      <c r="JS152" s="83"/>
      <c r="JT152" s="83"/>
      <c r="JU152" s="83"/>
      <c r="JV152" s="83"/>
      <c r="JW152" s="83"/>
      <c r="JX152" s="83"/>
      <c r="JY152" s="83"/>
      <c r="JZ152" s="83"/>
      <c r="KA152" s="83"/>
      <c r="KB152" s="83"/>
      <c r="KC152" s="83"/>
      <c r="KD152" s="83"/>
      <c r="KE152" s="83"/>
      <c r="KF152" s="83"/>
      <c r="KG152" s="83"/>
      <c r="KH152" s="83"/>
      <c r="KI152" s="83"/>
      <c r="KJ152" s="83"/>
      <c r="KK152" s="83"/>
      <c r="KL152" s="83"/>
      <c r="KM152" s="83"/>
      <c r="KN152" s="83"/>
      <c r="KO152" s="83"/>
      <c r="KP152" s="83"/>
      <c r="KQ152" s="83"/>
      <c r="KR152" s="83"/>
      <c r="KS152" s="83"/>
      <c r="KT152" s="83"/>
      <c r="KU152" s="83"/>
      <c r="KV152" s="83"/>
      <c r="KW152" s="83"/>
      <c r="KX152" s="83"/>
      <c r="KY152" s="83"/>
      <c r="KZ152" s="83"/>
      <c r="LA152" s="83"/>
      <c r="LB152" s="83"/>
      <c r="LC152" s="83"/>
      <c r="LD152" s="83"/>
      <c r="LE152" s="83"/>
      <c r="LF152" s="83"/>
      <c r="LG152" s="83"/>
      <c r="LH152" s="83"/>
      <c r="LI152" s="83"/>
      <c r="LJ152" s="83"/>
      <c r="LK152" s="83"/>
      <c r="LL152" s="83"/>
      <c r="LM152" s="83"/>
      <c r="LN152" s="83"/>
      <c r="LO152" s="83"/>
      <c r="LP152" s="83"/>
      <c r="LQ152" s="83"/>
      <c r="LR152" s="83"/>
      <c r="LS152" s="83"/>
      <c r="LT152" s="83"/>
      <c r="LU152" s="83"/>
      <c r="LV152" s="83"/>
      <c r="LW152" s="83"/>
      <c r="LX152" s="83"/>
      <c r="LY152" s="83"/>
      <c r="LZ152" s="83"/>
      <c r="MA152" s="83"/>
      <c r="MB152" s="83"/>
      <c r="MC152" s="83"/>
      <c r="MD152" s="83"/>
      <c r="ME152" s="83"/>
      <c r="MF152" s="83"/>
      <c r="MG152" s="83"/>
      <c r="MH152" s="83"/>
      <c r="MI152" s="83"/>
      <c r="MJ152" s="83"/>
      <c r="MK152" s="83"/>
      <c r="ML152" s="83"/>
      <c r="MM152" s="83"/>
      <c r="MN152" s="83"/>
      <c r="MO152" s="83"/>
      <c r="MP152" s="83"/>
      <c r="MQ152" s="83"/>
      <c r="MR152" s="83"/>
      <c r="MS152" s="83"/>
      <c r="MT152" s="83"/>
      <c r="MU152" s="83"/>
      <c r="MV152" s="83"/>
      <c r="MW152" s="83"/>
      <c r="MX152" s="83"/>
      <c r="MY152" s="83"/>
      <c r="MZ152" s="83"/>
      <c r="NA152" s="83"/>
      <c r="NB152" s="83"/>
      <c r="NC152" s="83"/>
      <c r="ND152" s="83"/>
      <c r="NE152" s="83"/>
      <c r="NF152" s="83"/>
      <c r="NG152" s="83"/>
      <c r="NH152" s="83"/>
      <c r="NI152" s="83"/>
      <c r="NJ152" s="83"/>
      <c r="NK152" s="83"/>
      <c r="NL152" s="83"/>
      <c r="NM152" s="83"/>
      <c r="NN152" s="83"/>
      <c r="NO152" s="83"/>
      <c r="NP152" s="83"/>
      <c r="NQ152" s="83"/>
      <c r="NR152" s="83"/>
      <c r="NS152" s="83"/>
      <c r="NT152" s="83"/>
      <c r="NU152" s="83"/>
      <c r="NV152" s="83"/>
      <c r="NW152" s="83"/>
      <c r="NX152" s="83"/>
      <c r="NY152" s="83"/>
      <c r="NZ152" s="83"/>
      <c r="OA152" s="83"/>
      <c r="OB152" s="83"/>
      <c r="OC152" s="83"/>
      <c r="OD152" s="83"/>
      <c r="OE152" s="83"/>
      <c r="OF152" s="83"/>
      <c r="OG152" s="83"/>
      <c r="OH152" s="83"/>
      <c r="OI152" s="83"/>
      <c r="OJ152" s="83"/>
      <c r="OK152" s="83"/>
      <c r="OL152" s="83"/>
      <c r="OM152" s="83"/>
      <c r="ON152" s="83"/>
      <c r="OO152" s="83"/>
      <c r="OP152" s="83"/>
      <c r="OQ152" s="83"/>
      <c r="OR152" s="83"/>
      <c r="OS152" s="83"/>
      <c r="OT152" s="83"/>
      <c r="OU152" s="83"/>
      <c r="OV152" s="83"/>
      <c r="OW152" s="83"/>
      <c r="OX152" s="83"/>
      <c r="OY152" s="83"/>
      <c r="OZ152" s="83"/>
      <c r="PA152" s="83"/>
      <c r="PB152" s="83"/>
      <c r="PC152" s="83"/>
      <c r="PD152" s="83"/>
      <c r="PE152" s="83"/>
      <c r="PF152" s="83"/>
      <c r="PG152" s="83"/>
      <c r="PH152" s="83"/>
      <c r="PI152" s="83"/>
      <c r="PJ152" s="83"/>
      <c r="PK152" s="83"/>
      <c r="PL152" s="83"/>
      <c r="PM152" s="83"/>
      <c r="PN152" s="83"/>
      <c r="PO152" s="83"/>
      <c r="PP152" s="83"/>
      <c r="PQ152" s="83"/>
      <c r="PR152" s="83"/>
      <c r="PS152" s="83"/>
      <c r="PT152" s="83"/>
      <c r="PU152" s="83"/>
      <c r="PV152" s="83"/>
      <c r="PW152" s="83"/>
      <c r="PX152" s="83"/>
      <c r="PY152" s="83"/>
      <c r="PZ152" s="83"/>
      <c r="QA152" s="83"/>
      <c r="QB152" s="83"/>
      <c r="QC152" s="83"/>
      <c r="QD152" s="83"/>
      <c r="QE152" s="83"/>
      <c r="QF152" s="83"/>
      <c r="QG152" s="83"/>
      <c r="QH152" s="83"/>
      <c r="QI152" s="83"/>
      <c r="QJ152" s="83"/>
      <c r="QK152" s="83"/>
      <c r="QL152" s="83"/>
      <c r="QM152" s="83"/>
      <c r="QN152" s="83"/>
      <c r="QO152" s="83"/>
      <c r="QP152" s="83"/>
      <c r="QQ152" s="83"/>
      <c r="QR152" s="83"/>
      <c r="QS152" s="83"/>
      <c r="QT152" s="83"/>
      <c r="QU152" s="83"/>
      <c r="QV152" s="83"/>
      <c r="QW152" s="83"/>
      <c r="QX152" s="83"/>
      <c r="QY152" s="83"/>
      <c r="QZ152" s="83"/>
      <c r="RA152" s="83"/>
      <c r="RB152" s="83"/>
      <c r="RC152" s="83"/>
      <c r="RD152" s="83"/>
      <c r="RE152" s="83"/>
      <c r="RF152" s="83"/>
      <c r="RG152" s="83"/>
      <c r="RH152" s="83"/>
      <c r="RI152" s="83"/>
      <c r="RJ152" s="83"/>
      <c r="RK152" s="83"/>
      <c r="RL152" s="83"/>
      <c r="RM152" s="83"/>
      <c r="RN152" s="83"/>
      <c r="RO152" s="83"/>
      <c r="RP152" s="83"/>
      <c r="RQ152" s="83"/>
      <c r="RR152" s="83"/>
      <c r="RS152" s="83"/>
      <c r="RT152" s="83"/>
      <c r="RU152" s="83"/>
      <c r="RV152" s="83"/>
      <c r="RW152" s="83"/>
      <c r="RX152" s="83"/>
      <c r="RY152" s="83"/>
      <c r="RZ152" s="83"/>
      <c r="SA152" s="83"/>
      <c r="SB152" s="83"/>
      <c r="SC152" s="83"/>
      <c r="SD152" s="83"/>
      <c r="SE152" s="83"/>
      <c r="SF152" s="83"/>
      <c r="SG152" s="83"/>
      <c r="SH152" s="83"/>
      <c r="SI152" s="83"/>
      <c r="SJ152" s="83"/>
      <c r="SK152" s="83"/>
      <c r="SL152" s="83"/>
      <c r="SM152" s="83"/>
      <c r="SN152" s="83"/>
      <c r="SO152" s="83"/>
      <c r="SP152" s="83"/>
      <c r="SQ152" s="83"/>
      <c r="SR152" s="83"/>
      <c r="SS152" s="83"/>
      <c r="ST152" s="83"/>
      <c r="SU152" s="83"/>
      <c r="SV152" s="83"/>
      <c r="SW152" s="83"/>
      <c r="SX152" s="83"/>
      <c r="SY152" s="83"/>
      <c r="SZ152" s="83"/>
      <c r="TA152" s="83"/>
      <c r="TB152" s="83"/>
      <c r="TC152" s="83"/>
      <c r="TD152" s="83"/>
      <c r="TE152" s="83"/>
      <c r="TF152" s="83"/>
      <c r="TG152" s="83"/>
      <c r="TH152" s="83"/>
      <c r="TI152" s="83"/>
      <c r="TJ152" s="83"/>
      <c r="TK152" s="83"/>
      <c r="TL152" s="83"/>
      <c r="TM152" s="83"/>
      <c r="TN152" s="83"/>
      <c r="TO152" s="83"/>
      <c r="TP152" s="83"/>
      <c r="TQ152" s="83"/>
      <c r="TR152" s="83"/>
      <c r="TS152" s="83"/>
      <c r="TT152" s="83"/>
      <c r="TU152" s="83"/>
      <c r="TV152" s="83"/>
      <c r="TW152" s="83"/>
      <c r="TX152" s="83"/>
      <c r="TY152" s="83"/>
      <c r="TZ152" s="83"/>
      <c r="UA152" s="83"/>
      <c r="UB152" s="83"/>
      <c r="UC152" s="83"/>
      <c r="UD152" s="83"/>
      <c r="UE152" s="83"/>
      <c r="UF152" s="83"/>
      <c r="UG152" s="83"/>
      <c r="UH152" s="83"/>
      <c r="UI152" s="83"/>
      <c r="UJ152" s="83"/>
      <c r="UK152" s="83"/>
      <c r="UL152" s="83"/>
      <c r="UM152" s="83"/>
      <c r="UN152" s="83"/>
      <c r="UO152" s="83"/>
      <c r="UP152" s="83"/>
      <c r="UQ152" s="83"/>
      <c r="UR152" s="83"/>
      <c r="US152" s="83"/>
      <c r="UT152" s="83"/>
      <c r="UU152" s="83"/>
      <c r="UV152" s="83"/>
      <c r="UW152" s="83"/>
      <c r="UX152" s="83"/>
      <c r="UY152" s="83"/>
      <c r="UZ152" s="83"/>
      <c r="VA152" s="83"/>
      <c r="VB152" s="83"/>
      <c r="VC152" s="83"/>
      <c r="VD152" s="83"/>
      <c r="VE152" s="83"/>
      <c r="VF152" s="83"/>
      <c r="VG152" s="83"/>
      <c r="VH152" s="83"/>
      <c r="VI152" s="83"/>
      <c r="VJ152" s="83"/>
      <c r="VK152" s="83"/>
      <c r="VL152" s="83"/>
      <c r="VM152" s="83"/>
      <c r="VN152" s="83"/>
      <c r="VO152" s="83"/>
      <c r="VP152" s="83"/>
      <c r="VQ152" s="83"/>
      <c r="VR152" s="83"/>
      <c r="VS152" s="83"/>
      <c r="VT152" s="83"/>
      <c r="VU152" s="83"/>
      <c r="VV152" s="83"/>
      <c r="VW152" s="83"/>
      <c r="VX152" s="83"/>
      <c r="VY152" s="83"/>
      <c r="VZ152" s="83"/>
      <c r="WA152" s="83"/>
      <c r="WB152" s="83"/>
      <c r="WC152" s="83"/>
      <c r="WD152" s="83"/>
      <c r="WE152" s="83"/>
      <c r="WF152" s="83"/>
      <c r="WG152" s="83"/>
      <c r="WH152" s="83"/>
      <c r="WI152" s="83"/>
      <c r="WJ152" s="83"/>
      <c r="WK152" s="83"/>
      <c r="WL152" s="83"/>
      <c r="WM152" s="83"/>
      <c r="WN152" s="83"/>
      <c r="WO152" s="83"/>
      <c r="WP152" s="83"/>
      <c r="WQ152" s="83"/>
      <c r="WR152" s="83"/>
      <c r="WS152" s="83"/>
      <c r="WT152" s="83"/>
      <c r="WU152" s="83"/>
      <c r="WV152" s="83"/>
      <c r="WW152" s="83"/>
      <c r="WX152" s="83"/>
      <c r="WY152" s="83"/>
      <c r="WZ152" s="83"/>
      <c r="XA152" s="83"/>
      <c r="XB152" s="83"/>
      <c r="XC152" s="83"/>
      <c r="XD152" s="83"/>
      <c r="XE152" s="83"/>
      <c r="XF152" s="83"/>
      <c r="XG152" s="83"/>
      <c r="XH152" s="83"/>
      <c r="XI152" s="83"/>
      <c r="XJ152" s="83"/>
      <c r="XK152" s="83"/>
      <c r="XL152" s="83"/>
      <c r="XM152" s="83"/>
      <c r="XN152" s="83"/>
      <c r="XO152" s="83"/>
      <c r="XP152" s="83"/>
      <c r="XQ152" s="83"/>
      <c r="XR152" s="83"/>
      <c r="XS152" s="83"/>
      <c r="XT152" s="83"/>
      <c r="XU152" s="83"/>
      <c r="XV152" s="83"/>
      <c r="XW152" s="83"/>
      <c r="XX152" s="83"/>
      <c r="XY152" s="83"/>
      <c r="XZ152" s="83"/>
      <c r="YA152" s="83"/>
      <c r="YB152" s="83"/>
      <c r="YC152" s="83"/>
      <c r="YD152" s="83"/>
      <c r="YE152" s="83"/>
      <c r="YF152" s="83"/>
      <c r="YG152" s="83"/>
      <c r="YH152" s="83"/>
      <c r="YI152" s="83"/>
      <c r="YJ152" s="83"/>
      <c r="YK152" s="83"/>
      <c r="YL152" s="83"/>
      <c r="YM152" s="83"/>
      <c r="YN152" s="83"/>
      <c r="YO152" s="83"/>
      <c r="YP152" s="83"/>
      <c r="YQ152" s="83"/>
      <c r="YR152" s="83"/>
      <c r="YS152" s="83"/>
      <c r="YT152" s="83"/>
      <c r="YU152" s="83"/>
      <c r="YV152" s="83"/>
      <c r="YW152" s="83"/>
      <c r="YX152" s="83"/>
      <c r="YY152" s="83"/>
      <c r="YZ152" s="83"/>
      <c r="ZA152" s="83"/>
      <c r="ZB152" s="83"/>
      <c r="ZC152" s="83"/>
      <c r="ZD152" s="83"/>
      <c r="ZE152" s="83"/>
      <c r="ZF152" s="83"/>
      <c r="ZG152" s="83"/>
      <c r="ZH152" s="83"/>
      <c r="ZI152" s="83"/>
      <c r="ZJ152" s="83"/>
      <c r="ZK152" s="83"/>
      <c r="ZL152" s="83"/>
      <c r="ZM152" s="83"/>
      <c r="ZN152" s="83"/>
      <c r="ZO152" s="83"/>
      <c r="ZP152" s="83"/>
      <c r="ZQ152" s="83"/>
      <c r="ZR152" s="83"/>
      <c r="ZS152" s="83"/>
      <c r="ZT152" s="83"/>
      <c r="ZU152" s="83"/>
      <c r="ZV152" s="83"/>
      <c r="ZW152" s="83"/>
      <c r="ZX152" s="83"/>
      <c r="ZY152" s="83"/>
      <c r="ZZ152" s="83"/>
      <c r="AAA152" s="83"/>
      <c r="AAB152" s="83"/>
      <c r="AAC152" s="83"/>
      <c r="AAD152" s="83"/>
      <c r="AAE152" s="83"/>
      <c r="AAF152" s="83"/>
      <c r="AAG152" s="83"/>
      <c r="AAH152" s="83"/>
      <c r="AAI152" s="83"/>
      <c r="AAJ152" s="83"/>
      <c r="AAK152" s="83"/>
      <c r="AAL152" s="83"/>
      <c r="AAM152" s="83"/>
      <c r="AAN152" s="83"/>
      <c r="AAO152" s="83"/>
      <c r="AAP152" s="83"/>
      <c r="AAQ152" s="83"/>
      <c r="AAR152" s="83"/>
      <c r="AAS152" s="83"/>
      <c r="AAT152" s="83"/>
      <c r="AAU152" s="83"/>
      <c r="AAV152" s="83"/>
      <c r="AAW152" s="83"/>
      <c r="AAX152" s="83"/>
      <c r="AAY152" s="83"/>
      <c r="AAZ152" s="83"/>
      <c r="ABA152" s="83"/>
      <c r="ABB152" s="83"/>
      <c r="ABC152" s="83"/>
      <c r="ABD152" s="83"/>
      <c r="ABE152" s="83"/>
      <c r="ABF152" s="83"/>
      <c r="ABG152" s="83"/>
      <c r="ABH152" s="83"/>
      <c r="ABI152" s="83"/>
      <c r="ABJ152" s="83"/>
      <c r="ABK152" s="83"/>
      <c r="ABL152" s="83"/>
      <c r="ABM152" s="83"/>
      <c r="ABN152" s="83"/>
      <c r="ABO152" s="83"/>
      <c r="ABP152" s="83"/>
      <c r="ABQ152" s="83"/>
      <c r="ABR152" s="83"/>
      <c r="ABS152" s="83"/>
      <c r="ABT152" s="83"/>
      <c r="ABU152" s="83"/>
      <c r="ABV152" s="83"/>
      <c r="ABW152" s="83"/>
      <c r="ABX152" s="83"/>
      <c r="ABY152" s="83"/>
      <c r="ABZ152" s="83"/>
      <c r="ACA152" s="83"/>
      <c r="ACB152" s="83"/>
      <c r="ACC152" s="83"/>
      <c r="ACD152" s="83"/>
      <c r="ACE152" s="83"/>
      <c r="ACF152" s="83"/>
      <c r="ACG152" s="83"/>
      <c r="ACH152" s="83"/>
      <c r="ACI152" s="83"/>
      <c r="ACJ152" s="83"/>
      <c r="ACK152" s="83"/>
      <c r="ACL152" s="83"/>
      <c r="ACM152" s="83"/>
      <c r="ACN152" s="83"/>
      <c r="ACO152" s="83"/>
      <c r="ACP152" s="83"/>
      <c r="ACQ152" s="83"/>
      <c r="ACR152" s="83"/>
      <c r="ACS152" s="83"/>
      <c r="ACT152" s="83"/>
      <c r="ACU152" s="83"/>
      <c r="ACV152" s="83"/>
      <c r="ACW152" s="83"/>
      <c r="ACX152" s="83"/>
      <c r="ACY152" s="83"/>
      <c r="ACZ152" s="83"/>
      <c r="ADA152" s="83"/>
      <c r="ADB152" s="83"/>
      <c r="ADC152" s="83"/>
      <c r="ADD152" s="83"/>
      <c r="ADE152" s="83"/>
      <c r="ADF152" s="83"/>
      <c r="ADG152" s="83"/>
      <c r="ADH152" s="83"/>
      <c r="ADI152" s="83"/>
      <c r="ADJ152" s="83"/>
      <c r="ADK152" s="83"/>
      <c r="ADL152" s="83"/>
      <c r="ADM152" s="83"/>
      <c r="ADN152" s="83"/>
      <c r="ADO152" s="83"/>
      <c r="ADP152" s="83"/>
      <c r="ADQ152" s="83"/>
      <c r="ADR152" s="83"/>
      <c r="ADS152" s="83"/>
      <c r="ADT152" s="83"/>
      <c r="ADU152" s="83"/>
      <c r="ADV152" s="83"/>
      <c r="ADW152" s="83"/>
      <c r="ADX152" s="83"/>
      <c r="ADY152" s="83"/>
      <c r="ADZ152" s="83"/>
      <c r="AEA152" s="83"/>
      <c r="AEB152" s="83"/>
      <c r="AEC152" s="83"/>
      <c r="AED152" s="83"/>
      <c r="AEE152" s="83"/>
      <c r="AEF152" s="83"/>
      <c r="AEG152" s="83"/>
      <c r="AEH152" s="83"/>
      <c r="AEI152" s="83"/>
      <c r="AEJ152" s="83"/>
      <c r="AEK152" s="83"/>
      <c r="AEL152" s="83"/>
      <c r="AEM152" s="83"/>
      <c r="AEN152" s="83"/>
      <c r="AEO152" s="83"/>
      <c r="AEP152" s="83"/>
      <c r="AEQ152" s="83"/>
      <c r="AER152" s="83"/>
      <c r="AES152" s="83"/>
      <c r="AET152" s="83"/>
      <c r="AEU152" s="83"/>
      <c r="AEV152" s="83"/>
      <c r="AEW152" s="83"/>
      <c r="AEX152" s="83"/>
      <c r="AEY152" s="83"/>
      <c r="AEZ152" s="83"/>
      <c r="AFA152" s="83"/>
      <c r="AFB152" s="83"/>
      <c r="AFC152" s="83"/>
      <c r="AFD152" s="83"/>
      <c r="AFE152" s="83"/>
      <c r="AFF152" s="83"/>
      <c r="AFG152" s="83"/>
      <c r="AFH152" s="83"/>
      <c r="AFI152" s="83"/>
      <c r="AFJ152" s="83"/>
      <c r="AFK152" s="83"/>
      <c r="AFL152" s="83"/>
      <c r="AFM152" s="83"/>
      <c r="AFN152" s="83"/>
      <c r="AFO152" s="83"/>
      <c r="AFP152" s="83"/>
      <c r="AFQ152" s="83"/>
      <c r="AFR152" s="83"/>
      <c r="AFS152" s="83"/>
      <c r="AFT152" s="83"/>
      <c r="AFU152" s="83"/>
      <c r="AFV152" s="83"/>
      <c r="AFW152" s="83"/>
      <c r="AFX152" s="83"/>
      <c r="AFY152" s="83"/>
      <c r="AFZ152" s="83"/>
      <c r="AGA152" s="83"/>
      <c r="AGB152" s="83"/>
      <c r="AGC152" s="83"/>
      <c r="AGD152" s="83"/>
      <c r="AGE152" s="83"/>
      <c r="AGF152" s="83"/>
      <c r="AGG152" s="83"/>
      <c r="AGH152" s="83"/>
      <c r="AGI152" s="83"/>
      <c r="AGJ152" s="83"/>
      <c r="AGK152" s="83"/>
      <c r="AGL152" s="83"/>
      <c r="AGM152" s="83"/>
      <c r="AGN152" s="83"/>
      <c r="AGO152" s="83"/>
      <c r="AGP152" s="83"/>
      <c r="AGQ152" s="83"/>
      <c r="AGR152" s="83"/>
      <c r="AGS152" s="83"/>
      <c r="AGT152" s="83"/>
      <c r="AGU152" s="83"/>
      <c r="AGV152" s="83"/>
      <c r="AGW152" s="83"/>
      <c r="AGX152" s="83"/>
      <c r="AGY152" s="83"/>
      <c r="AGZ152" s="83"/>
      <c r="AHA152" s="83"/>
      <c r="AHB152" s="83"/>
      <c r="AHC152" s="83"/>
      <c r="AHD152" s="83"/>
      <c r="AHE152" s="83"/>
      <c r="AHF152" s="83"/>
      <c r="AHG152" s="83"/>
      <c r="AHH152" s="83"/>
      <c r="AHI152" s="83"/>
      <c r="AHJ152" s="83"/>
      <c r="AHK152" s="83"/>
      <c r="AHL152" s="83"/>
      <c r="AHM152" s="83"/>
      <c r="AHN152" s="83"/>
      <c r="AHO152" s="83"/>
      <c r="AHP152" s="83"/>
      <c r="AHQ152" s="83"/>
      <c r="AHR152" s="83"/>
      <c r="AHS152" s="83"/>
      <c r="AHT152" s="83"/>
      <c r="AHU152" s="83"/>
      <c r="AHV152" s="83"/>
      <c r="AHW152" s="83"/>
      <c r="AHX152" s="83"/>
      <c r="AHY152" s="83"/>
      <c r="AHZ152" s="83"/>
      <c r="AIA152" s="83"/>
      <c r="AIB152" s="83"/>
      <c r="AIC152" s="83"/>
      <c r="AID152" s="83"/>
      <c r="AIE152" s="83"/>
      <c r="AIF152" s="83"/>
      <c r="AIG152" s="83"/>
      <c r="AIH152" s="83"/>
      <c r="AII152" s="83"/>
      <c r="AIJ152" s="83"/>
      <c r="AIK152" s="83"/>
      <c r="AIL152" s="83"/>
      <c r="AIM152" s="83"/>
      <c r="AIN152" s="83"/>
      <c r="AIO152" s="83"/>
      <c r="AIP152" s="83"/>
      <c r="AIQ152" s="83"/>
      <c r="AIR152" s="83"/>
      <c r="AIS152" s="83"/>
      <c r="AIT152" s="83"/>
      <c r="AIU152" s="83"/>
      <c r="AIV152" s="83"/>
      <c r="AIW152" s="83"/>
      <c r="AIX152" s="83"/>
      <c r="AIY152" s="83"/>
      <c r="AIZ152" s="83"/>
      <c r="AJA152" s="83"/>
      <c r="AJB152" s="83"/>
      <c r="AJC152" s="83"/>
      <c r="AJD152" s="83"/>
      <c r="AJE152" s="83"/>
      <c r="AJF152" s="83"/>
      <c r="AJG152" s="83"/>
      <c r="AJH152" s="83"/>
      <c r="AJI152" s="83"/>
      <c r="AJJ152" s="83"/>
      <c r="AJK152" s="83"/>
      <c r="AJL152" s="83"/>
      <c r="AJM152" s="83"/>
      <c r="AJN152" s="83"/>
      <c r="AJO152" s="83"/>
      <c r="AJP152" s="83"/>
      <c r="AJQ152" s="83"/>
      <c r="AJR152" s="83"/>
      <c r="AJS152" s="83"/>
      <c r="AJT152" s="83"/>
      <c r="AJU152" s="83"/>
      <c r="AJV152" s="83"/>
      <c r="AJW152" s="83"/>
      <c r="AJX152" s="83"/>
      <c r="AJY152" s="83"/>
      <c r="AJZ152" s="83"/>
      <c r="AKA152" s="83"/>
      <c r="AKB152" s="83"/>
      <c r="AKC152" s="83"/>
      <c r="AKD152" s="83"/>
      <c r="AKE152" s="83"/>
      <c r="AKF152" s="83"/>
      <c r="AKG152" s="83"/>
      <c r="AKH152" s="83"/>
      <c r="AKI152" s="83"/>
      <c r="AKJ152" s="83"/>
      <c r="AKK152" s="83"/>
      <c r="AKL152" s="83"/>
      <c r="AKM152" s="83"/>
      <c r="AKN152" s="83"/>
      <c r="AKO152" s="83"/>
      <c r="AKP152" s="83"/>
      <c r="AKQ152" s="83"/>
      <c r="AKR152" s="83"/>
      <c r="AKS152" s="83"/>
      <c r="AKT152" s="83"/>
      <c r="AKU152" s="83"/>
      <c r="AKV152" s="83"/>
      <c r="AKW152" s="83"/>
      <c r="AKX152" s="83"/>
      <c r="AKY152" s="83"/>
      <c r="AKZ152" s="83"/>
      <c r="ALA152" s="83"/>
      <c r="ALB152" s="83"/>
      <c r="ALC152" s="83"/>
      <c r="ALD152" s="83"/>
      <c r="ALE152" s="83"/>
      <c r="ALF152" s="83"/>
      <c r="ALG152" s="83"/>
      <c r="ALH152" s="83"/>
      <c r="ALI152" s="83"/>
      <c r="ALJ152" s="83"/>
      <c r="ALK152" s="83"/>
      <c r="ALL152" s="83"/>
      <c r="ALM152" s="83"/>
      <c r="ALN152" s="83"/>
      <c r="ALO152" s="83"/>
      <c r="ALP152" s="83"/>
      <c r="ALQ152" s="83"/>
      <c r="ALR152" s="83"/>
      <c r="ALS152" s="83"/>
      <c r="ALT152" s="83"/>
      <c r="ALU152" s="83"/>
      <c r="ALV152" s="83"/>
      <c r="ALW152" s="83"/>
      <c r="ALX152" s="83"/>
      <c r="ALY152" s="83"/>
      <c r="ALZ152" s="83"/>
      <c r="AMA152" s="83"/>
      <c r="AMB152" s="83"/>
      <c r="AMC152" s="83"/>
      <c r="AMD152" s="83"/>
      <c r="AME152" s="83"/>
    </row>
  </sheetData>
  <mergeCells count="15">
    <mergeCell ref="B143:K143"/>
    <mergeCell ref="G9:G10"/>
    <mergeCell ref="H9:K9"/>
    <mergeCell ref="M7:N7"/>
    <mergeCell ref="A1:P1"/>
    <mergeCell ref="A2:P2"/>
    <mergeCell ref="A3:P3"/>
    <mergeCell ref="L8:P8"/>
    <mergeCell ref="L9:P9"/>
    <mergeCell ref="A9:A10"/>
    <mergeCell ref="B9:B10"/>
    <mergeCell ref="C9:C10"/>
    <mergeCell ref="D9:D10"/>
    <mergeCell ref="E9:E10"/>
    <mergeCell ref="F9:F10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75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140"/>
  <sheetViews>
    <sheetView topLeftCell="A19" zoomScale="110" zoomScaleNormal="110" zoomScaleSheetLayoutView="90" zoomScalePageLayoutView="120" workbookViewId="0">
      <selection activeCell="A7" sqref="A7:XFD7"/>
    </sheetView>
  </sheetViews>
  <sheetFormatPr defaultRowHeight="15"/>
  <cols>
    <col min="1" max="1" width="5.85546875" style="3" customWidth="1"/>
    <col min="2" max="2" width="5.140625" style="3" customWidth="1"/>
    <col min="3" max="3" width="45.85546875" style="15" customWidth="1"/>
    <col min="4" max="4" width="9.5703125" style="15" customWidth="1"/>
    <col min="5" max="5" width="9.28515625" style="15" customWidth="1"/>
    <col min="6" max="6" width="8.42578125" style="3" customWidth="1"/>
    <col min="7" max="7" width="9.140625" style="3" customWidth="1"/>
    <col min="8" max="8" width="7.28515625" style="3" customWidth="1"/>
    <col min="9" max="9" width="7.7109375" style="3" customWidth="1"/>
    <col min="10" max="10" width="8.28515625" style="3" customWidth="1"/>
    <col min="11" max="11" width="8" style="3" customWidth="1"/>
    <col min="12" max="12" width="9.5703125" style="3" customWidth="1"/>
    <col min="13" max="1023" width="9.140625" style="3" customWidth="1"/>
    <col min="1024" max="16384" width="9.140625" style="3"/>
  </cols>
  <sheetData>
    <row r="1" spans="1:1025">
      <c r="A1" s="186" t="s">
        <v>46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025">
      <c r="A2" s="187" t="s">
        <v>92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025" ht="18">
      <c r="A3" s="194" t="s">
        <v>19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025">
      <c r="A4" s="71" t="s">
        <v>274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025" s="53" customFormat="1" ht="15" customHeight="1">
      <c r="A5" s="54" t="s">
        <v>314</v>
      </c>
      <c r="B5" s="55"/>
      <c r="C5" s="55"/>
      <c r="D5" s="55"/>
      <c r="E5" s="55"/>
      <c r="F5" s="55"/>
      <c r="G5" s="55"/>
      <c r="H5" s="55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  <c r="AMJ5" s="52"/>
      <c r="AMK5" s="52"/>
    </row>
    <row r="6" spans="1:1025">
      <c r="A6" s="71" t="s">
        <v>255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025" ht="15" customHeight="1">
      <c r="A7" s="72" t="s">
        <v>280</v>
      </c>
      <c r="B7" s="72"/>
      <c r="C7" s="72"/>
      <c r="D7" s="72"/>
      <c r="E7" s="72"/>
      <c r="F7" s="72"/>
      <c r="G7" s="72"/>
      <c r="H7" s="72"/>
      <c r="I7" s="73"/>
      <c r="J7" s="73"/>
      <c r="K7" s="73"/>
      <c r="L7" s="73"/>
      <c r="M7" s="189" t="s">
        <v>20</v>
      </c>
      <c r="N7" s="189"/>
      <c r="O7" s="74">
        <f>P122</f>
        <v>0</v>
      </c>
      <c r="P7" s="73" t="s">
        <v>21</v>
      </c>
    </row>
    <row r="8" spans="1:1025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90" t="str">
        <f>'LT3'!L8:P8</f>
        <v>Tāme sastādīta: 2022.gada _________________________</v>
      </c>
      <c r="M8" s="190"/>
      <c r="N8" s="190"/>
      <c r="O8" s="190"/>
      <c r="P8" s="190"/>
    </row>
    <row r="9" spans="1:1025" ht="12.75" customHeight="1">
      <c r="A9" s="191" t="s">
        <v>50</v>
      </c>
      <c r="B9" s="191" t="s">
        <v>22</v>
      </c>
      <c r="C9" s="192" t="s">
        <v>51</v>
      </c>
      <c r="D9" s="191" t="s">
        <v>23</v>
      </c>
      <c r="E9" s="191" t="s">
        <v>24</v>
      </c>
      <c r="F9" s="185" t="s">
        <v>52</v>
      </c>
      <c r="G9" s="185" t="s">
        <v>48</v>
      </c>
      <c r="H9" s="193" t="s">
        <v>49</v>
      </c>
      <c r="I9" s="193"/>
      <c r="J9" s="193"/>
      <c r="K9" s="193"/>
      <c r="L9" s="193" t="s">
        <v>25</v>
      </c>
      <c r="M9" s="193"/>
      <c r="N9" s="193"/>
      <c r="O9" s="193"/>
      <c r="P9" s="193"/>
    </row>
    <row r="10" spans="1:1025" ht="81" customHeight="1">
      <c r="A10" s="191"/>
      <c r="B10" s="191"/>
      <c r="C10" s="192"/>
      <c r="D10" s="191"/>
      <c r="E10" s="191"/>
      <c r="F10" s="185"/>
      <c r="G10" s="185"/>
      <c r="H10" s="77" t="s">
        <v>53</v>
      </c>
      <c r="I10" s="77" t="s">
        <v>54</v>
      </c>
      <c r="J10" s="77" t="s">
        <v>55</v>
      </c>
      <c r="K10" s="77" t="s">
        <v>56</v>
      </c>
      <c r="L10" s="77" t="s">
        <v>26</v>
      </c>
      <c r="M10" s="77" t="s">
        <v>53</v>
      </c>
      <c r="N10" s="77" t="s">
        <v>54</v>
      </c>
      <c r="O10" s="77" t="s">
        <v>55</v>
      </c>
      <c r="P10" s="77" t="s">
        <v>57</v>
      </c>
    </row>
    <row r="11" spans="1:1025">
      <c r="A11" s="75"/>
      <c r="B11" s="75"/>
      <c r="C11" s="38" t="s">
        <v>163</v>
      </c>
      <c r="D11" s="75"/>
      <c r="E11" s="75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1025">
      <c r="A12" s="78">
        <v>1</v>
      </c>
      <c r="B12" s="75"/>
      <c r="C12" s="22" t="s">
        <v>76</v>
      </c>
      <c r="D12" s="78" t="s">
        <v>72</v>
      </c>
      <c r="E12" s="20">
        <v>1</v>
      </c>
      <c r="F12" s="20"/>
      <c r="G12" s="20"/>
      <c r="H12" s="20"/>
      <c r="I12" s="78"/>
      <c r="J12" s="20"/>
      <c r="K12" s="20"/>
      <c r="L12" s="20"/>
      <c r="M12" s="20"/>
      <c r="N12" s="20"/>
      <c r="O12" s="20"/>
      <c r="P12" s="20"/>
    </row>
    <row r="13" spans="1:1025">
      <c r="A13" s="78">
        <v>2</v>
      </c>
      <c r="B13" s="75"/>
      <c r="C13" s="42" t="s">
        <v>159</v>
      </c>
      <c r="D13" s="78" t="s">
        <v>70</v>
      </c>
      <c r="E13" s="20">
        <v>1</v>
      </c>
      <c r="F13" s="78"/>
      <c r="G13" s="20"/>
      <c r="H13" s="20"/>
      <c r="I13" s="20"/>
      <c r="J13" s="78"/>
      <c r="K13" s="20"/>
      <c r="L13" s="20"/>
      <c r="M13" s="20"/>
      <c r="N13" s="20"/>
      <c r="O13" s="20"/>
      <c r="P13" s="20"/>
    </row>
    <row r="14" spans="1:1025">
      <c r="A14" s="78">
        <v>3</v>
      </c>
      <c r="B14" s="75"/>
      <c r="C14" s="42" t="s">
        <v>160</v>
      </c>
      <c r="D14" s="78" t="s">
        <v>70</v>
      </c>
      <c r="E14" s="20">
        <v>1</v>
      </c>
      <c r="F14" s="78"/>
      <c r="G14" s="20"/>
      <c r="H14" s="20"/>
      <c r="I14" s="20"/>
      <c r="J14" s="78"/>
      <c r="K14" s="20"/>
      <c r="L14" s="20"/>
      <c r="M14" s="20"/>
      <c r="N14" s="20"/>
      <c r="O14" s="20"/>
      <c r="P14" s="20"/>
    </row>
    <row r="15" spans="1:1025">
      <c r="A15" s="78">
        <v>4</v>
      </c>
      <c r="B15" s="75"/>
      <c r="C15" s="42" t="s">
        <v>165</v>
      </c>
      <c r="D15" s="78" t="s">
        <v>70</v>
      </c>
      <c r="E15" s="20">
        <v>1</v>
      </c>
      <c r="F15" s="78"/>
      <c r="G15" s="20"/>
      <c r="H15" s="20"/>
      <c r="I15" s="20"/>
      <c r="J15" s="78"/>
      <c r="K15" s="20"/>
      <c r="L15" s="20"/>
      <c r="M15" s="20"/>
      <c r="N15" s="20"/>
      <c r="O15" s="20"/>
      <c r="P15" s="20"/>
    </row>
    <row r="16" spans="1:1025">
      <c r="A16" s="78">
        <v>5</v>
      </c>
      <c r="B16" s="75"/>
      <c r="C16" s="42" t="s">
        <v>162</v>
      </c>
      <c r="D16" s="78" t="s">
        <v>70</v>
      </c>
      <c r="E16" s="20">
        <v>2</v>
      </c>
      <c r="F16" s="78"/>
      <c r="G16" s="20"/>
      <c r="H16" s="20"/>
      <c r="I16" s="20"/>
      <c r="J16" s="78"/>
      <c r="K16" s="20"/>
      <c r="L16" s="20"/>
      <c r="M16" s="20"/>
      <c r="N16" s="20"/>
      <c r="O16" s="20"/>
      <c r="P16" s="20"/>
    </row>
    <row r="17" spans="1:16" ht="30">
      <c r="A17" s="78">
        <v>6</v>
      </c>
      <c r="B17" s="75"/>
      <c r="C17" s="27" t="s">
        <v>166</v>
      </c>
      <c r="D17" s="78" t="s">
        <v>28</v>
      </c>
      <c r="E17" s="26">
        <v>0.15</v>
      </c>
      <c r="F17" s="26"/>
      <c r="G17" s="26"/>
      <c r="H17" s="26"/>
      <c r="I17" s="26"/>
      <c r="J17" s="26"/>
      <c r="K17" s="20"/>
      <c r="L17" s="20"/>
      <c r="M17" s="20"/>
      <c r="N17" s="20"/>
      <c r="O17" s="20"/>
      <c r="P17" s="20"/>
    </row>
    <row r="18" spans="1:16">
      <c r="A18" s="78">
        <v>7</v>
      </c>
      <c r="B18" s="75"/>
      <c r="C18" s="22" t="s">
        <v>156</v>
      </c>
      <c r="D18" s="78" t="s">
        <v>28</v>
      </c>
      <c r="E18" s="78">
        <v>0.34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>
      <c r="A19" s="78">
        <v>8</v>
      </c>
      <c r="B19" s="75"/>
      <c r="C19" s="22" t="s">
        <v>79</v>
      </c>
      <c r="D19" s="78" t="s">
        <v>35</v>
      </c>
      <c r="E19" s="20">
        <v>8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>
      <c r="A20" s="75"/>
      <c r="B20" s="75"/>
      <c r="C20" s="38" t="s">
        <v>158</v>
      </c>
      <c r="D20" s="75"/>
      <c r="E20" s="75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>
      <c r="A21" s="78">
        <v>1</v>
      </c>
      <c r="B21" s="75"/>
      <c r="C21" s="22" t="s">
        <v>76</v>
      </c>
      <c r="D21" s="78" t="s">
        <v>72</v>
      </c>
      <c r="E21" s="20">
        <v>3</v>
      </c>
      <c r="F21" s="20"/>
      <c r="G21" s="20"/>
      <c r="H21" s="20"/>
      <c r="I21" s="78"/>
      <c r="J21" s="20"/>
      <c r="K21" s="20"/>
      <c r="L21" s="20"/>
      <c r="M21" s="20"/>
      <c r="N21" s="20"/>
      <c r="O21" s="20"/>
      <c r="P21" s="20"/>
    </row>
    <row r="22" spans="1:16">
      <c r="A22" s="78">
        <v>2</v>
      </c>
      <c r="B22" s="75"/>
      <c r="C22" s="42" t="s">
        <v>164</v>
      </c>
      <c r="D22" s="78" t="s">
        <v>70</v>
      </c>
      <c r="E22" s="20">
        <v>1</v>
      </c>
      <c r="F22" s="78"/>
      <c r="G22" s="20"/>
      <c r="H22" s="20"/>
      <c r="I22" s="20"/>
      <c r="J22" s="78"/>
      <c r="K22" s="20"/>
      <c r="L22" s="20"/>
      <c r="M22" s="20"/>
      <c r="N22" s="20"/>
      <c r="O22" s="20"/>
      <c r="P22" s="20"/>
    </row>
    <row r="23" spans="1:16">
      <c r="A23" s="78">
        <v>3</v>
      </c>
      <c r="B23" s="75"/>
      <c r="C23" s="42" t="s">
        <v>217</v>
      </c>
      <c r="D23" s="78" t="s">
        <v>70</v>
      </c>
      <c r="E23" s="20">
        <v>2</v>
      </c>
      <c r="F23" s="78"/>
      <c r="G23" s="20"/>
      <c r="H23" s="20"/>
      <c r="I23" s="20"/>
      <c r="J23" s="78"/>
      <c r="K23" s="20"/>
      <c r="L23" s="20"/>
      <c r="M23" s="20"/>
      <c r="N23" s="20"/>
      <c r="O23" s="20"/>
      <c r="P23" s="20"/>
    </row>
    <row r="24" spans="1:16">
      <c r="A24" s="78">
        <v>4</v>
      </c>
      <c r="B24" s="75"/>
      <c r="C24" s="42" t="s">
        <v>77</v>
      </c>
      <c r="D24" s="78" t="s">
        <v>70</v>
      </c>
      <c r="E24" s="20">
        <v>1</v>
      </c>
      <c r="F24" s="78"/>
      <c r="G24" s="20"/>
      <c r="H24" s="20"/>
      <c r="I24" s="20"/>
      <c r="J24" s="78"/>
      <c r="K24" s="20"/>
      <c r="L24" s="20"/>
      <c r="M24" s="20"/>
      <c r="N24" s="20"/>
      <c r="O24" s="20"/>
      <c r="P24" s="20"/>
    </row>
    <row r="25" spans="1:16">
      <c r="A25" s="78">
        <v>5</v>
      </c>
      <c r="B25" s="75"/>
      <c r="C25" s="42" t="s">
        <v>160</v>
      </c>
      <c r="D25" s="78" t="s">
        <v>70</v>
      </c>
      <c r="E25" s="20">
        <v>1</v>
      </c>
      <c r="F25" s="78"/>
      <c r="G25" s="20"/>
      <c r="H25" s="20"/>
      <c r="I25" s="20"/>
      <c r="J25" s="78"/>
      <c r="K25" s="20"/>
      <c r="L25" s="20"/>
      <c r="M25" s="20"/>
      <c r="N25" s="20"/>
      <c r="O25" s="20"/>
      <c r="P25" s="20"/>
    </row>
    <row r="26" spans="1:16">
      <c r="A26" s="78">
        <v>6</v>
      </c>
      <c r="B26" s="75"/>
      <c r="C26" s="42" t="s">
        <v>162</v>
      </c>
      <c r="D26" s="78" t="s">
        <v>70</v>
      </c>
      <c r="E26" s="20">
        <v>2</v>
      </c>
      <c r="F26" s="78"/>
      <c r="G26" s="20"/>
      <c r="H26" s="20"/>
      <c r="I26" s="20"/>
      <c r="J26" s="78"/>
      <c r="K26" s="20"/>
      <c r="L26" s="20"/>
      <c r="M26" s="20"/>
      <c r="N26" s="20"/>
      <c r="O26" s="20"/>
      <c r="P26" s="20"/>
    </row>
    <row r="27" spans="1:16">
      <c r="A27" s="78">
        <v>7</v>
      </c>
      <c r="B27" s="75"/>
      <c r="C27" s="42" t="s">
        <v>78</v>
      </c>
      <c r="D27" s="78" t="s">
        <v>70</v>
      </c>
      <c r="E27" s="20">
        <v>2</v>
      </c>
      <c r="F27" s="78"/>
      <c r="G27" s="20"/>
      <c r="H27" s="20"/>
      <c r="I27" s="20"/>
      <c r="J27" s="78"/>
      <c r="K27" s="20"/>
      <c r="L27" s="20"/>
      <c r="M27" s="20"/>
      <c r="N27" s="20"/>
      <c r="O27" s="20"/>
      <c r="P27" s="20"/>
    </row>
    <row r="28" spans="1:16" ht="30">
      <c r="A28" s="78">
        <v>8</v>
      </c>
      <c r="B28" s="75"/>
      <c r="C28" s="27" t="s">
        <v>166</v>
      </c>
      <c r="D28" s="78" t="s">
        <v>28</v>
      </c>
      <c r="E28" s="26">
        <v>0.42</v>
      </c>
      <c r="F28" s="26"/>
      <c r="G28" s="26"/>
      <c r="H28" s="26"/>
      <c r="I28" s="26"/>
      <c r="J28" s="26"/>
      <c r="K28" s="20"/>
      <c r="L28" s="20"/>
      <c r="M28" s="20"/>
      <c r="N28" s="20"/>
      <c r="O28" s="20"/>
      <c r="P28" s="20"/>
    </row>
    <row r="29" spans="1:16">
      <c r="A29" s="78">
        <v>9</v>
      </c>
      <c r="B29" s="75"/>
      <c r="C29" s="22" t="s">
        <v>156</v>
      </c>
      <c r="D29" s="78" t="s">
        <v>28</v>
      </c>
      <c r="E29" s="78">
        <v>0.96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>
      <c r="A30" s="78">
        <v>10</v>
      </c>
      <c r="B30" s="75"/>
      <c r="C30" s="22" t="s">
        <v>79</v>
      </c>
      <c r="D30" s="78" t="s">
        <v>35</v>
      </c>
      <c r="E30" s="20">
        <v>30.3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>
      <c r="A31" s="75"/>
      <c r="B31" s="75"/>
      <c r="C31" s="38" t="s">
        <v>218</v>
      </c>
      <c r="D31" s="75"/>
      <c r="E31" s="75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16">
      <c r="A32" s="78">
        <v>1</v>
      </c>
      <c r="B32" s="75"/>
      <c r="C32" s="22" t="s">
        <v>76</v>
      </c>
      <c r="D32" s="78" t="s">
        <v>72</v>
      </c>
      <c r="E32" s="20">
        <v>1</v>
      </c>
      <c r="F32" s="20"/>
      <c r="G32" s="20"/>
      <c r="H32" s="20"/>
      <c r="I32" s="78"/>
      <c r="J32" s="20"/>
      <c r="K32" s="20"/>
      <c r="L32" s="20"/>
      <c r="M32" s="20"/>
      <c r="N32" s="20"/>
      <c r="O32" s="20"/>
      <c r="P32" s="20"/>
    </row>
    <row r="33" spans="1:16">
      <c r="A33" s="78">
        <v>2</v>
      </c>
      <c r="B33" s="75"/>
      <c r="C33" s="42" t="s">
        <v>164</v>
      </c>
      <c r="D33" s="78" t="s">
        <v>70</v>
      </c>
      <c r="E33" s="20">
        <v>1</v>
      </c>
      <c r="F33" s="78"/>
      <c r="G33" s="20"/>
      <c r="H33" s="20"/>
      <c r="I33" s="20"/>
      <c r="J33" s="78"/>
      <c r="K33" s="20"/>
      <c r="L33" s="20"/>
      <c r="M33" s="20"/>
      <c r="N33" s="20"/>
      <c r="O33" s="20"/>
      <c r="P33" s="20"/>
    </row>
    <row r="34" spans="1:16">
      <c r="A34" s="78">
        <v>3</v>
      </c>
      <c r="B34" s="75"/>
      <c r="C34" s="42" t="s">
        <v>165</v>
      </c>
      <c r="D34" s="78" t="s">
        <v>70</v>
      </c>
      <c r="E34" s="20">
        <v>1</v>
      </c>
      <c r="F34" s="78"/>
      <c r="G34" s="20"/>
      <c r="H34" s="20"/>
      <c r="I34" s="20"/>
      <c r="J34" s="78"/>
      <c r="K34" s="20"/>
      <c r="L34" s="20"/>
      <c r="M34" s="20"/>
      <c r="N34" s="20"/>
      <c r="O34" s="20"/>
      <c r="P34" s="20"/>
    </row>
    <row r="35" spans="1:16">
      <c r="A35" s="78">
        <v>4</v>
      </c>
      <c r="B35" s="75"/>
      <c r="C35" s="42" t="s">
        <v>160</v>
      </c>
      <c r="D35" s="78" t="s">
        <v>70</v>
      </c>
      <c r="E35" s="20">
        <v>1</v>
      </c>
      <c r="F35" s="78"/>
      <c r="G35" s="20"/>
      <c r="H35" s="20"/>
      <c r="I35" s="20"/>
      <c r="J35" s="78"/>
      <c r="K35" s="20"/>
      <c r="L35" s="20"/>
      <c r="M35" s="20"/>
      <c r="N35" s="20"/>
      <c r="O35" s="20"/>
      <c r="P35" s="20"/>
    </row>
    <row r="36" spans="1:16">
      <c r="A36" s="78">
        <v>5</v>
      </c>
      <c r="B36" s="75"/>
      <c r="C36" s="42" t="s">
        <v>162</v>
      </c>
      <c r="D36" s="78" t="s">
        <v>70</v>
      </c>
      <c r="E36" s="20">
        <v>2</v>
      </c>
      <c r="F36" s="78"/>
      <c r="G36" s="20"/>
      <c r="H36" s="20"/>
      <c r="I36" s="20"/>
      <c r="J36" s="78"/>
      <c r="K36" s="20"/>
      <c r="L36" s="20"/>
      <c r="M36" s="20"/>
      <c r="N36" s="20"/>
      <c r="O36" s="20"/>
      <c r="P36" s="20"/>
    </row>
    <row r="37" spans="1:16" ht="30">
      <c r="A37" s="78">
        <v>6</v>
      </c>
      <c r="B37" s="75"/>
      <c r="C37" s="27" t="s">
        <v>166</v>
      </c>
      <c r="D37" s="78" t="s">
        <v>28</v>
      </c>
      <c r="E37" s="26">
        <v>0.15</v>
      </c>
      <c r="F37" s="26"/>
      <c r="G37" s="26"/>
      <c r="H37" s="26"/>
      <c r="I37" s="26"/>
      <c r="J37" s="26"/>
      <c r="K37" s="20"/>
      <c r="L37" s="20"/>
      <c r="M37" s="20"/>
      <c r="N37" s="20"/>
      <c r="O37" s="20"/>
      <c r="P37" s="20"/>
    </row>
    <row r="38" spans="1:16">
      <c r="A38" s="78">
        <v>7</v>
      </c>
      <c r="B38" s="75"/>
      <c r="C38" s="22" t="s">
        <v>156</v>
      </c>
      <c r="D38" s="78" t="s">
        <v>28</v>
      </c>
      <c r="E38" s="78">
        <v>0.34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>
      <c r="A39" s="78">
        <v>8</v>
      </c>
      <c r="B39" s="75"/>
      <c r="C39" s="22" t="s">
        <v>79</v>
      </c>
      <c r="D39" s="78" t="s">
        <v>35</v>
      </c>
      <c r="E39" s="20">
        <v>8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>
      <c r="A40" s="75"/>
      <c r="B40" s="75"/>
      <c r="C40" s="38" t="s">
        <v>75</v>
      </c>
      <c r="D40" s="75"/>
      <c r="E40" s="75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1:16">
      <c r="A41" s="78">
        <v>1</v>
      </c>
      <c r="B41" s="75"/>
      <c r="C41" s="22" t="s">
        <v>76</v>
      </c>
      <c r="D41" s="78" t="s">
        <v>72</v>
      </c>
      <c r="E41" s="20">
        <v>1</v>
      </c>
      <c r="F41" s="20"/>
      <c r="G41" s="20"/>
      <c r="H41" s="20"/>
      <c r="I41" s="78"/>
      <c r="J41" s="20"/>
      <c r="K41" s="20"/>
      <c r="L41" s="20"/>
      <c r="M41" s="20"/>
      <c r="N41" s="20"/>
      <c r="O41" s="20"/>
      <c r="P41" s="20"/>
    </row>
    <row r="42" spans="1:16">
      <c r="A42" s="78">
        <v>2</v>
      </c>
      <c r="B42" s="75"/>
      <c r="C42" s="42" t="s">
        <v>164</v>
      </c>
      <c r="D42" s="78" t="s">
        <v>70</v>
      </c>
      <c r="E42" s="20">
        <v>1</v>
      </c>
      <c r="F42" s="78"/>
      <c r="G42" s="20"/>
      <c r="H42" s="20"/>
      <c r="I42" s="20"/>
      <c r="J42" s="78"/>
      <c r="K42" s="20"/>
      <c r="L42" s="20"/>
      <c r="M42" s="20"/>
      <c r="N42" s="20"/>
      <c r="O42" s="20"/>
      <c r="P42" s="20"/>
    </row>
    <row r="43" spans="1:16" ht="14.25" customHeight="1">
      <c r="A43" s="78">
        <v>3</v>
      </c>
      <c r="B43" s="75"/>
      <c r="C43" s="42" t="s">
        <v>161</v>
      </c>
      <c r="D43" s="78" t="s">
        <v>70</v>
      </c>
      <c r="E43" s="20">
        <v>1</v>
      </c>
      <c r="F43" s="78"/>
      <c r="G43" s="20"/>
      <c r="H43" s="20"/>
      <c r="I43" s="20"/>
      <c r="J43" s="78"/>
      <c r="K43" s="20"/>
      <c r="L43" s="20"/>
      <c r="M43" s="20"/>
      <c r="N43" s="20"/>
      <c r="O43" s="20"/>
      <c r="P43" s="20"/>
    </row>
    <row r="44" spans="1:16">
      <c r="A44" s="78">
        <v>4</v>
      </c>
      <c r="B44" s="75"/>
      <c r="C44" s="42" t="s">
        <v>160</v>
      </c>
      <c r="D44" s="78" t="s">
        <v>70</v>
      </c>
      <c r="E44" s="20">
        <v>1</v>
      </c>
      <c r="F44" s="78"/>
      <c r="G44" s="20"/>
      <c r="H44" s="20"/>
      <c r="I44" s="20"/>
      <c r="J44" s="78"/>
      <c r="K44" s="20"/>
      <c r="L44" s="20"/>
      <c r="M44" s="20"/>
      <c r="N44" s="20"/>
      <c r="O44" s="20"/>
      <c r="P44" s="20"/>
    </row>
    <row r="45" spans="1:16">
      <c r="A45" s="78">
        <v>5</v>
      </c>
      <c r="B45" s="75"/>
      <c r="C45" s="42" t="s">
        <v>162</v>
      </c>
      <c r="D45" s="78" t="s">
        <v>70</v>
      </c>
      <c r="E45" s="20">
        <v>2</v>
      </c>
      <c r="F45" s="78"/>
      <c r="G45" s="20"/>
      <c r="H45" s="20"/>
      <c r="I45" s="20"/>
      <c r="J45" s="78"/>
      <c r="K45" s="20"/>
      <c r="L45" s="20"/>
      <c r="M45" s="20"/>
      <c r="N45" s="20"/>
      <c r="O45" s="20"/>
      <c r="P45" s="20"/>
    </row>
    <row r="46" spans="1:16" ht="30">
      <c r="A46" s="78">
        <v>6</v>
      </c>
      <c r="B46" s="75"/>
      <c r="C46" s="27" t="s">
        <v>166</v>
      </c>
      <c r="D46" s="78" t="s">
        <v>28</v>
      </c>
      <c r="E46" s="26">
        <v>0.15</v>
      </c>
      <c r="F46" s="26"/>
      <c r="G46" s="26"/>
      <c r="H46" s="26"/>
      <c r="I46" s="26"/>
      <c r="J46" s="26"/>
      <c r="K46" s="20"/>
      <c r="L46" s="20"/>
      <c r="M46" s="20"/>
      <c r="N46" s="20"/>
      <c r="O46" s="20"/>
      <c r="P46" s="20"/>
    </row>
    <row r="47" spans="1:16">
      <c r="A47" s="78">
        <v>7</v>
      </c>
      <c r="B47" s="75"/>
      <c r="C47" s="22" t="s">
        <v>156</v>
      </c>
      <c r="D47" s="78" t="s">
        <v>28</v>
      </c>
      <c r="E47" s="78">
        <v>0.34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>
      <c r="A48" s="78">
        <v>8</v>
      </c>
      <c r="B48" s="75"/>
      <c r="C48" s="22" t="s">
        <v>79</v>
      </c>
      <c r="D48" s="78" t="s">
        <v>35</v>
      </c>
      <c r="E48" s="20">
        <v>6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>
      <c r="A49" s="75"/>
      <c r="B49" s="75"/>
      <c r="C49" s="38" t="s">
        <v>219</v>
      </c>
      <c r="D49" s="75"/>
      <c r="E49" s="75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1:16">
      <c r="A50" s="78">
        <v>1</v>
      </c>
      <c r="B50" s="75"/>
      <c r="C50" s="22" t="s">
        <v>76</v>
      </c>
      <c r="D50" s="78" t="s">
        <v>72</v>
      </c>
      <c r="E50" s="20">
        <v>1</v>
      </c>
      <c r="F50" s="20"/>
      <c r="G50" s="20"/>
      <c r="H50" s="20"/>
      <c r="I50" s="78"/>
      <c r="J50" s="20"/>
      <c r="K50" s="20"/>
      <c r="L50" s="20"/>
      <c r="M50" s="20"/>
      <c r="N50" s="20"/>
      <c r="O50" s="20"/>
      <c r="P50" s="20"/>
    </row>
    <row r="51" spans="1:16">
      <c r="A51" s="78">
        <v>2</v>
      </c>
      <c r="B51" s="75"/>
      <c r="C51" s="42" t="s">
        <v>164</v>
      </c>
      <c r="D51" s="78" t="s">
        <v>70</v>
      </c>
      <c r="E51" s="20">
        <v>1</v>
      </c>
      <c r="F51" s="78"/>
      <c r="G51" s="20"/>
      <c r="H51" s="20"/>
      <c r="I51" s="20"/>
      <c r="J51" s="78"/>
      <c r="K51" s="20"/>
      <c r="L51" s="20"/>
      <c r="M51" s="20"/>
      <c r="N51" s="20"/>
      <c r="O51" s="20"/>
      <c r="P51" s="20"/>
    </row>
    <row r="52" spans="1:16">
      <c r="A52" s="78">
        <v>3</v>
      </c>
      <c r="B52" s="75"/>
      <c r="C52" s="42" t="s">
        <v>165</v>
      </c>
      <c r="D52" s="78" t="s">
        <v>70</v>
      </c>
      <c r="E52" s="20">
        <v>1</v>
      </c>
      <c r="F52" s="78"/>
      <c r="G52" s="20"/>
      <c r="H52" s="20"/>
      <c r="I52" s="20"/>
      <c r="J52" s="78"/>
      <c r="K52" s="20"/>
      <c r="L52" s="20"/>
      <c r="M52" s="20"/>
      <c r="N52" s="20"/>
      <c r="O52" s="20"/>
      <c r="P52" s="20"/>
    </row>
    <row r="53" spans="1:16">
      <c r="A53" s="78">
        <v>4</v>
      </c>
      <c r="B53" s="75"/>
      <c r="C53" s="42" t="s">
        <v>160</v>
      </c>
      <c r="D53" s="78" t="s">
        <v>70</v>
      </c>
      <c r="E53" s="20">
        <v>1</v>
      </c>
      <c r="F53" s="78"/>
      <c r="G53" s="20"/>
      <c r="H53" s="20"/>
      <c r="I53" s="20"/>
      <c r="J53" s="78"/>
      <c r="K53" s="20"/>
      <c r="L53" s="20"/>
      <c r="M53" s="20"/>
      <c r="N53" s="20"/>
      <c r="O53" s="20"/>
      <c r="P53" s="20"/>
    </row>
    <row r="54" spans="1:16">
      <c r="A54" s="78">
        <v>5</v>
      </c>
      <c r="B54" s="75"/>
      <c r="C54" s="42" t="s">
        <v>162</v>
      </c>
      <c r="D54" s="78" t="s">
        <v>70</v>
      </c>
      <c r="E54" s="20">
        <v>2</v>
      </c>
      <c r="F54" s="78"/>
      <c r="G54" s="20"/>
      <c r="H54" s="20"/>
      <c r="I54" s="20"/>
      <c r="J54" s="78"/>
      <c r="K54" s="20"/>
      <c r="L54" s="20"/>
      <c r="M54" s="20"/>
      <c r="N54" s="20"/>
      <c r="O54" s="20"/>
      <c r="P54" s="20"/>
    </row>
    <row r="55" spans="1:16" ht="30">
      <c r="A55" s="78">
        <v>6</v>
      </c>
      <c r="B55" s="75"/>
      <c r="C55" s="27" t="s">
        <v>166</v>
      </c>
      <c r="D55" s="78" t="s">
        <v>28</v>
      </c>
      <c r="E55" s="26">
        <v>0.15</v>
      </c>
      <c r="F55" s="26"/>
      <c r="G55" s="26"/>
      <c r="H55" s="26"/>
      <c r="I55" s="26"/>
      <c r="J55" s="26"/>
      <c r="K55" s="20"/>
      <c r="L55" s="20"/>
      <c r="M55" s="20"/>
      <c r="N55" s="20"/>
      <c r="O55" s="20"/>
      <c r="P55" s="20"/>
    </row>
    <row r="56" spans="1:16">
      <c r="A56" s="78">
        <v>7</v>
      </c>
      <c r="B56" s="75"/>
      <c r="C56" s="22" t="s">
        <v>156</v>
      </c>
      <c r="D56" s="78" t="s">
        <v>28</v>
      </c>
      <c r="E56" s="78">
        <v>0.34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>
      <c r="A57" s="78">
        <v>8</v>
      </c>
      <c r="B57" s="75"/>
      <c r="C57" s="22" t="s">
        <v>79</v>
      </c>
      <c r="D57" s="78" t="s">
        <v>35</v>
      </c>
      <c r="E57" s="20">
        <v>8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>
      <c r="A58" s="75"/>
      <c r="B58" s="75"/>
      <c r="C58" s="38" t="s">
        <v>167</v>
      </c>
      <c r="D58" s="75"/>
      <c r="E58" s="75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1:16">
      <c r="A59" s="78">
        <v>1</v>
      </c>
      <c r="B59" s="75"/>
      <c r="C59" s="22" t="s">
        <v>76</v>
      </c>
      <c r="D59" s="78" t="s">
        <v>72</v>
      </c>
      <c r="E59" s="20">
        <v>2</v>
      </c>
      <c r="F59" s="20"/>
      <c r="G59" s="20"/>
      <c r="H59" s="20"/>
      <c r="I59" s="78"/>
      <c r="J59" s="20"/>
      <c r="K59" s="20"/>
      <c r="L59" s="20"/>
      <c r="M59" s="20"/>
      <c r="N59" s="20"/>
      <c r="O59" s="20"/>
      <c r="P59" s="20"/>
    </row>
    <row r="60" spans="1:16">
      <c r="A60" s="78">
        <v>2</v>
      </c>
      <c r="B60" s="75"/>
      <c r="C60" s="42" t="s">
        <v>164</v>
      </c>
      <c r="D60" s="78" t="s">
        <v>70</v>
      </c>
      <c r="E60" s="20">
        <v>2</v>
      </c>
      <c r="F60" s="78"/>
      <c r="G60" s="20"/>
      <c r="H60" s="20"/>
      <c r="I60" s="20"/>
      <c r="J60" s="78"/>
      <c r="K60" s="20"/>
      <c r="L60" s="20"/>
      <c r="M60" s="20"/>
      <c r="N60" s="20"/>
      <c r="O60" s="20"/>
      <c r="P60" s="20"/>
    </row>
    <row r="61" spans="1:16">
      <c r="A61" s="78">
        <v>3</v>
      </c>
      <c r="B61" s="75"/>
      <c r="C61" s="42" t="s">
        <v>77</v>
      </c>
      <c r="D61" s="78" t="s">
        <v>70</v>
      </c>
      <c r="E61" s="20">
        <v>2</v>
      </c>
      <c r="F61" s="78"/>
      <c r="G61" s="20"/>
      <c r="H61" s="20"/>
      <c r="I61" s="20"/>
      <c r="J61" s="78"/>
      <c r="K61" s="20"/>
      <c r="L61" s="20"/>
      <c r="M61" s="20"/>
      <c r="N61" s="20"/>
      <c r="O61" s="20"/>
      <c r="P61" s="20"/>
    </row>
    <row r="62" spans="1:16">
      <c r="A62" s="78">
        <v>4</v>
      </c>
      <c r="B62" s="75"/>
      <c r="C62" s="42" t="s">
        <v>78</v>
      </c>
      <c r="D62" s="78" t="s">
        <v>70</v>
      </c>
      <c r="E62" s="20">
        <v>2</v>
      </c>
      <c r="F62" s="78"/>
      <c r="G62" s="20"/>
      <c r="H62" s="20"/>
      <c r="I62" s="20"/>
      <c r="J62" s="78"/>
      <c r="K62" s="20"/>
      <c r="L62" s="20"/>
      <c r="M62" s="20"/>
      <c r="N62" s="20"/>
      <c r="O62" s="20"/>
      <c r="P62" s="20"/>
    </row>
    <row r="63" spans="1:16" ht="30">
      <c r="A63" s="78">
        <v>5</v>
      </c>
      <c r="B63" s="75"/>
      <c r="C63" s="27" t="s">
        <v>166</v>
      </c>
      <c r="D63" s="78" t="s">
        <v>28</v>
      </c>
      <c r="E63" s="26">
        <v>0.28000000000000003</v>
      </c>
      <c r="F63" s="26"/>
      <c r="G63" s="26"/>
      <c r="H63" s="26"/>
      <c r="I63" s="26"/>
      <c r="J63" s="26"/>
      <c r="K63" s="20"/>
      <c r="L63" s="20"/>
      <c r="M63" s="20"/>
      <c r="N63" s="20"/>
      <c r="O63" s="20"/>
      <c r="P63" s="20"/>
    </row>
    <row r="64" spans="1:16">
      <c r="A64" s="78">
        <v>6</v>
      </c>
      <c r="B64" s="75"/>
      <c r="C64" s="22" t="s">
        <v>156</v>
      </c>
      <c r="D64" s="78" t="s">
        <v>28</v>
      </c>
      <c r="E64" s="78">
        <v>0.63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>
      <c r="A65" s="78">
        <v>7</v>
      </c>
      <c r="B65" s="75"/>
      <c r="C65" s="22" t="s">
        <v>79</v>
      </c>
      <c r="D65" s="78" t="s">
        <v>35</v>
      </c>
      <c r="E65" s="20">
        <v>25.5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>
      <c r="A66" s="75"/>
      <c r="B66" s="75"/>
      <c r="C66" s="38" t="s">
        <v>220</v>
      </c>
      <c r="D66" s="75"/>
      <c r="E66" s="75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1:16">
      <c r="A67" s="78">
        <v>1</v>
      </c>
      <c r="B67" s="75"/>
      <c r="C67" s="22" t="s">
        <v>76</v>
      </c>
      <c r="D67" s="78" t="s">
        <v>72</v>
      </c>
      <c r="E67" s="20">
        <v>2</v>
      </c>
      <c r="F67" s="20"/>
      <c r="G67" s="20"/>
      <c r="H67" s="20"/>
      <c r="I67" s="78"/>
      <c r="J67" s="20"/>
      <c r="K67" s="20"/>
      <c r="L67" s="20"/>
      <c r="M67" s="20"/>
      <c r="N67" s="20"/>
      <c r="O67" s="20"/>
      <c r="P67" s="20"/>
    </row>
    <row r="68" spans="1:16">
      <c r="A68" s="78">
        <v>2</v>
      </c>
      <c r="B68" s="75"/>
      <c r="C68" s="42" t="s">
        <v>164</v>
      </c>
      <c r="D68" s="78" t="s">
        <v>70</v>
      </c>
      <c r="E68" s="20">
        <v>2</v>
      </c>
      <c r="F68" s="78"/>
      <c r="G68" s="20"/>
      <c r="H68" s="20"/>
      <c r="I68" s="20"/>
      <c r="J68" s="78"/>
      <c r="K68" s="20"/>
      <c r="L68" s="20"/>
      <c r="M68" s="20"/>
      <c r="N68" s="20"/>
      <c r="O68" s="20"/>
      <c r="P68" s="20"/>
    </row>
    <row r="69" spans="1:16">
      <c r="A69" s="78">
        <v>3</v>
      </c>
      <c r="B69" s="75"/>
      <c r="C69" s="42" t="s">
        <v>77</v>
      </c>
      <c r="D69" s="78" t="s">
        <v>70</v>
      </c>
      <c r="E69" s="20">
        <v>2</v>
      </c>
      <c r="F69" s="78"/>
      <c r="G69" s="20"/>
      <c r="H69" s="20"/>
      <c r="I69" s="20"/>
      <c r="J69" s="78"/>
      <c r="K69" s="20"/>
      <c r="L69" s="20"/>
      <c r="M69" s="20"/>
      <c r="N69" s="20"/>
      <c r="O69" s="20"/>
      <c r="P69" s="20"/>
    </row>
    <row r="70" spans="1:16">
      <c r="A70" s="78">
        <v>4</v>
      </c>
      <c r="B70" s="75"/>
      <c r="C70" s="42" t="s">
        <v>78</v>
      </c>
      <c r="D70" s="78" t="s">
        <v>70</v>
      </c>
      <c r="E70" s="20">
        <v>2</v>
      </c>
      <c r="F70" s="78"/>
      <c r="G70" s="20"/>
      <c r="H70" s="20"/>
      <c r="I70" s="20"/>
      <c r="J70" s="78"/>
      <c r="K70" s="20"/>
      <c r="L70" s="20"/>
      <c r="M70" s="20"/>
      <c r="N70" s="20"/>
      <c r="O70" s="20"/>
      <c r="P70" s="20"/>
    </row>
    <row r="71" spans="1:16" ht="30">
      <c r="A71" s="78">
        <v>5</v>
      </c>
      <c r="B71" s="75"/>
      <c r="C71" s="27" t="s">
        <v>166</v>
      </c>
      <c r="D71" s="78" t="s">
        <v>28</v>
      </c>
      <c r="E71" s="26">
        <v>0.28000000000000003</v>
      </c>
      <c r="F71" s="26"/>
      <c r="G71" s="26"/>
      <c r="H71" s="26"/>
      <c r="I71" s="26"/>
      <c r="J71" s="26"/>
      <c r="K71" s="20"/>
      <c r="L71" s="20"/>
      <c r="M71" s="20"/>
      <c r="N71" s="20"/>
      <c r="O71" s="20"/>
      <c r="P71" s="20"/>
    </row>
    <row r="72" spans="1:16">
      <c r="A72" s="78">
        <v>6</v>
      </c>
      <c r="B72" s="75"/>
      <c r="C72" s="22" t="s">
        <v>156</v>
      </c>
      <c r="D72" s="78" t="s">
        <v>28</v>
      </c>
      <c r="E72" s="78">
        <v>0.63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>
      <c r="A73" s="78">
        <v>7</v>
      </c>
      <c r="B73" s="75"/>
      <c r="C73" s="22" t="s">
        <v>79</v>
      </c>
      <c r="D73" s="78" t="s">
        <v>35</v>
      </c>
      <c r="E73" s="20">
        <v>22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>
      <c r="A74" s="75"/>
      <c r="B74" s="75"/>
      <c r="C74" s="38" t="s">
        <v>254</v>
      </c>
      <c r="D74" s="75"/>
      <c r="E74" s="75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1:16">
      <c r="A75" s="78">
        <v>1</v>
      </c>
      <c r="B75" s="75"/>
      <c r="C75" s="22" t="s">
        <v>76</v>
      </c>
      <c r="D75" s="78" t="s">
        <v>72</v>
      </c>
      <c r="E75" s="20">
        <v>2</v>
      </c>
      <c r="F75" s="20"/>
      <c r="G75" s="20"/>
      <c r="H75" s="20"/>
      <c r="I75" s="78"/>
      <c r="J75" s="20"/>
      <c r="K75" s="20"/>
      <c r="L75" s="20"/>
      <c r="M75" s="20"/>
      <c r="N75" s="20"/>
      <c r="O75" s="20"/>
      <c r="P75" s="20"/>
    </row>
    <row r="76" spans="1:16">
      <c r="A76" s="78">
        <v>2</v>
      </c>
      <c r="B76" s="75"/>
      <c r="C76" s="42" t="s">
        <v>217</v>
      </c>
      <c r="D76" s="78" t="s">
        <v>70</v>
      </c>
      <c r="E76" s="20">
        <v>2</v>
      </c>
      <c r="F76" s="78"/>
      <c r="G76" s="20"/>
      <c r="H76" s="20"/>
      <c r="I76" s="20"/>
      <c r="J76" s="78"/>
      <c r="K76" s="20"/>
      <c r="L76" s="20"/>
      <c r="M76" s="20"/>
      <c r="N76" s="20"/>
      <c r="O76" s="20"/>
      <c r="P76" s="20"/>
    </row>
    <row r="77" spans="1:16">
      <c r="A77" s="78">
        <v>3</v>
      </c>
      <c r="B77" s="75"/>
      <c r="C77" s="42" t="s">
        <v>78</v>
      </c>
      <c r="D77" s="78" t="s">
        <v>70</v>
      </c>
      <c r="E77" s="20">
        <v>2</v>
      </c>
      <c r="F77" s="78"/>
      <c r="G77" s="20"/>
      <c r="H77" s="20"/>
      <c r="I77" s="20"/>
      <c r="J77" s="78"/>
      <c r="K77" s="20"/>
      <c r="L77" s="20"/>
      <c r="M77" s="20"/>
      <c r="N77" s="20"/>
      <c r="O77" s="20"/>
      <c r="P77" s="20"/>
    </row>
    <row r="78" spans="1:16" ht="30">
      <c r="A78" s="78">
        <v>4</v>
      </c>
      <c r="B78" s="75"/>
      <c r="C78" s="27" t="s">
        <v>166</v>
      </c>
      <c r="D78" s="78" t="s">
        <v>28</v>
      </c>
      <c r="E78" s="26">
        <v>0.28000000000000003</v>
      </c>
      <c r="F78" s="26"/>
      <c r="G78" s="26"/>
      <c r="H78" s="26"/>
      <c r="I78" s="26"/>
      <c r="J78" s="26"/>
      <c r="K78" s="20"/>
      <c r="L78" s="20"/>
      <c r="M78" s="20"/>
      <c r="N78" s="20"/>
      <c r="O78" s="20"/>
      <c r="P78" s="20"/>
    </row>
    <row r="79" spans="1:16">
      <c r="A79" s="78">
        <v>5</v>
      </c>
      <c r="B79" s="75"/>
      <c r="C79" s="22" t="s">
        <v>156</v>
      </c>
      <c r="D79" s="78" t="s">
        <v>28</v>
      </c>
      <c r="E79" s="78">
        <v>0.63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>
      <c r="A80" s="78">
        <v>6</v>
      </c>
      <c r="B80" s="75"/>
      <c r="C80" s="22" t="s">
        <v>79</v>
      </c>
      <c r="D80" s="78" t="s">
        <v>35</v>
      </c>
      <c r="E80" s="20">
        <v>22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>
      <c r="A81" s="75"/>
      <c r="B81" s="75"/>
      <c r="C81" s="43" t="s">
        <v>221</v>
      </c>
      <c r="D81" s="78"/>
      <c r="E81" s="3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30">
      <c r="A82" s="78">
        <v>1</v>
      </c>
      <c r="B82" s="75"/>
      <c r="C82" s="27" t="s">
        <v>154</v>
      </c>
      <c r="D82" s="76" t="s">
        <v>41</v>
      </c>
      <c r="E82" s="26">
        <v>90</v>
      </c>
      <c r="F82" s="26"/>
      <c r="G82" s="26"/>
      <c r="H82" s="26"/>
      <c r="I82" s="26"/>
      <c r="J82" s="26"/>
      <c r="K82" s="20"/>
      <c r="L82" s="20"/>
      <c r="M82" s="20"/>
      <c r="N82" s="20"/>
      <c r="O82" s="20"/>
      <c r="P82" s="20"/>
    </row>
    <row r="83" spans="1:16" ht="30">
      <c r="A83" s="78">
        <v>2</v>
      </c>
      <c r="B83" s="75"/>
      <c r="C83" s="27" t="s">
        <v>155</v>
      </c>
      <c r="D83" s="78" t="s">
        <v>28</v>
      </c>
      <c r="E83" s="26">
        <v>1.1000000000000001</v>
      </c>
      <c r="F83" s="26"/>
      <c r="G83" s="26"/>
      <c r="H83" s="26"/>
      <c r="I83" s="26"/>
      <c r="J83" s="26"/>
      <c r="K83" s="20"/>
      <c r="L83" s="20"/>
      <c r="M83" s="20"/>
      <c r="N83" s="20"/>
      <c r="O83" s="20"/>
      <c r="P83" s="20"/>
    </row>
    <row r="84" spans="1:16">
      <c r="A84" s="78">
        <v>3</v>
      </c>
      <c r="B84" s="75"/>
      <c r="C84" s="22" t="s">
        <v>157</v>
      </c>
      <c r="D84" s="78" t="s">
        <v>35</v>
      </c>
      <c r="E84" s="20">
        <v>10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>
      <c r="A85" s="75"/>
      <c r="B85" s="75"/>
      <c r="C85" s="43" t="s">
        <v>253</v>
      </c>
      <c r="D85" s="44"/>
      <c r="E85" s="3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ht="30">
      <c r="A86" s="78">
        <v>1</v>
      </c>
      <c r="B86" s="75"/>
      <c r="C86" s="27" t="s">
        <v>154</v>
      </c>
      <c r="D86" s="76" t="s">
        <v>41</v>
      </c>
      <c r="E86" s="26">
        <v>494</v>
      </c>
      <c r="F86" s="26"/>
      <c r="G86" s="26"/>
      <c r="H86" s="26"/>
      <c r="I86" s="26"/>
      <c r="J86" s="26"/>
      <c r="K86" s="20"/>
      <c r="L86" s="20"/>
      <c r="M86" s="20"/>
      <c r="N86" s="20"/>
      <c r="O86" s="20"/>
      <c r="P86" s="20"/>
    </row>
    <row r="87" spans="1:16">
      <c r="A87" s="78">
        <v>2</v>
      </c>
      <c r="B87" s="75"/>
      <c r="C87" s="23" t="s">
        <v>175</v>
      </c>
      <c r="D87" s="78" t="s">
        <v>41</v>
      </c>
      <c r="E87" s="20">
        <v>308</v>
      </c>
      <c r="F87" s="20"/>
      <c r="G87" s="26"/>
      <c r="H87" s="26"/>
      <c r="I87" s="20"/>
      <c r="J87" s="20"/>
      <c r="K87" s="20"/>
      <c r="L87" s="20"/>
      <c r="M87" s="20"/>
      <c r="N87" s="20"/>
      <c r="O87" s="20"/>
      <c r="P87" s="20"/>
    </row>
    <row r="88" spans="1:16" ht="30">
      <c r="A88" s="78">
        <v>3</v>
      </c>
      <c r="B88" s="75"/>
      <c r="C88" s="27" t="s">
        <v>155</v>
      </c>
      <c r="D88" s="78" t="s">
        <v>28</v>
      </c>
      <c r="E88" s="26">
        <v>1.44</v>
      </c>
      <c r="F88" s="26"/>
      <c r="G88" s="26"/>
      <c r="H88" s="26"/>
      <c r="I88" s="26"/>
      <c r="J88" s="26"/>
      <c r="K88" s="20"/>
      <c r="L88" s="20"/>
      <c r="M88" s="20"/>
      <c r="N88" s="20"/>
      <c r="O88" s="20"/>
      <c r="P88" s="20"/>
    </row>
    <row r="89" spans="1:16">
      <c r="A89" s="78">
        <v>4</v>
      </c>
      <c r="B89" s="75"/>
      <c r="C89" s="22" t="s">
        <v>157</v>
      </c>
      <c r="D89" s="78" t="s">
        <v>35</v>
      </c>
      <c r="E89" s="20">
        <v>24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>
      <c r="A90" s="75"/>
      <c r="B90" s="75"/>
      <c r="C90" s="43" t="s">
        <v>269</v>
      </c>
      <c r="D90" s="44"/>
      <c r="E90" s="3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30">
      <c r="A91" s="78">
        <v>1</v>
      </c>
      <c r="B91" s="75"/>
      <c r="C91" s="27" t="s">
        <v>154</v>
      </c>
      <c r="D91" s="76" t="s">
        <v>41</v>
      </c>
      <c r="E91" s="26">
        <v>430</v>
      </c>
      <c r="F91" s="26"/>
      <c r="G91" s="26"/>
      <c r="H91" s="26"/>
      <c r="I91" s="26"/>
      <c r="J91" s="26"/>
      <c r="K91" s="20"/>
      <c r="L91" s="20"/>
      <c r="M91" s="20"/>
      <c r="N91" s="20"/>
      <c r="O91" s="20"/>
      <c r="P91" s="20"/>
    </row>
    <row r="92" spans="1:16">
      <c r="A92" s="78">
        <v>2</v>
      </c>
      <c r="B92" s="75"/>
      <c r="C92" s="23" t="s">
        <v>175</v>
      </c>
      <c r="D92" s="78" t="s">
        <v>41</v>
      </c>
      <c r="E92" s="20">
        <v>338</v>
      </c>
      <c r="F92" s="20"/>
      <c r="G92" s="26"/>
      <c r="H92" s="26"/>
      <c r="I92" s="20"/>
      <c r="J92" s="20"/>
      <c r="K92" s="20"/>
      <c r="L92" s="20"/>
      <c r="M92" s="20"/>
      <c r="N92" s="20"/>
      <c r="O92" s="20"/>
      <c r="P92" s="20"/>
    </row>
    <row r="93" spans="1:16" ht="30">
      <c r="A93" s="78">
        <v>3</v>
      </c>
      <c r="B93" s="75"/>
      <c r="C93" s="27" t="s">
        <v>155</v>
      </c>
      <c r="D93" s="78" t="s">
        <v>28</v>
      </c>
      <c r="E93" s="26">
        <v>1.26</v>
      </c>
      <c r="F93" s="26"/>
      <c r="G93" s="26"/>
      <c r="H93" s="26"/>
      <c r="I93" s="26"/>
      <c r="J93" s="26"/>
      <c r="K93" s="20"/>
      <c r="L93" s="20"/>
      <c r="M93" s="20"/>
      <c r="N93" s="20"/>
      <c r="O93" s="20"/>
      <c r="P93" s="20"/>
    </row>
    <row r="94" spans="1:16">
      <c r="A94" s="78">
        <v>4</v>
      </c>
      <c r="B94" s="75"/>
      <c r="C94" s="22" t="s">
        <v>157</v>
      </c>
      <c r="D94" s="78" t="s">
        <v>35</v>
      </c>
      <c r="E94" s="20">
        <v>22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>
      <c r="A95" s="78"/>
      <c r="B95" s="75"/>
      <c r="C95" s="44" t="s">
        <v>172</v>
      </c>
      <c r="D95" s="78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ht="30">
      <c r="A96" s="78">
        <v>1</v>
      </c>
      <c r="B96" s="75"/>
      <c r="C96" s="27" t="s">
        <v>154</v>
      </c>
      <c r="D96" s="76" t="s">
        <v>41</v>
      </c>
      <c r="E96" s="26">
        <v>33</v>
      </c>
      <c r="F96" s="26"/>
      <c r="G96" s="26"/>
      <c r="H96" s="26"/>
      <c r="I96" s="26"/>
      <c r="J96" s="26"/>
      <c r="K96" s="20"/>
      <c r="L96" s="20"/>
      <c r="M96" s="20"/>
      <c r="N96" s="20"/>
      <c r="O96" s="20"/>
      <c r="P96" s="20"/>
    </row>
    <row r="97" spans="1:16" ht="30">
      <c r="A97" s="78">
        <v>2</v>
      </c>
      <c r="B97" s="75"/>
      <c r="C97" s="27" t="s">
        <v>173</v>
      </c>
      <c r="D97" s="78" t="s">
        <v>28</v>
      </c>
      <c r="E97" s="26">
        <v>0.13</v>
      </c>
      <c r="F97" s="26"/>
      <c r="G97" s="26"/>
      <c r="H97" s="26"/>
      <c r="I97" s="26"/>
      <c r="J97" s="26"/>
      <c r="K97" s="20"/>
      <c r="L97" s="20"/>
      <c r="M97" s="20"/>
      <c r="N97" s="20"/>
      <c r="O97" s="20"/>
      <c r="P97" s="20"/>
    </row>
    <row r="98" spans="1:16" ht="30">
      <c r="A98" s="78">
        <v>3</v>
      </c>
      <c r="B98" s="75"/>
      <c r="C98" s="27" t="s">
        <v>166</v>
      </c>
      <c r="D98" s="78" t="s">
        <v>28</v>
      </c>
      <c r="E98" s="26">
        <v>0.05</v>
      </c>
      <c r="F98" s="26"/>
      <c r="G98" s="26"/>
      <c r="H98" s="26"/>
      <c r="I98" s="26"/>
      <c r="J98" s="26"/>
      <c r="K98" s="20"/>
      <c r="L98" s="20"/>
      <c r="M98" s="20"/>
      <c r="N98" s="20"/>
      <c r="O98" s="20"/>
      <c r="P98" s="20"/>
    </row>
    <row r="99" spans="1:16">
      <c r="A99" s="78">
        <v>4</v>
      </c>
      <c r="B99" s="75"/>
      <c r="C99" s="22" t="s">
        <v>157</v>
      </c>
      <c r="D99" s="78" t="s">
        <v>35</v>
      </c>
      <c r="E99" s="20">
        <v>2</v>
      </c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>
      <c r="A100" s="78">
        <v>5</v>
      </c>
      <c r="B100" s="75"/>
      <c r="C100" s="22" t="s">
        <v>156</v>
      </c>
      <c r="D100" s="78" t="s">
        <v>28</v>
      </c>
      <c r="E100" s="78">
        <v>0.25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>
      <c r="A101" s="78"/>
      <c r="B101" s="75"/>
      <c r="C101" s="44" t="s">
        <v>222</v>
      </c>
      <c r="D101" s="78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ht="30">
      <c r="A102" s="78">
        <v>1</v>
      </c>
      <c r="B102" s="75"/>
      <c r="C102" s="27" t="s">
        <v>154</v>
      </c>
      <c r="D102" s="76" t="s">
        <v>41</v>
      </c>
      <c r="E102" s="26">
        <v>22</v>
      </c>
      <c r="F102" s="26"/>
      <c r="G102" s="26"/>
      <c r="H102" s="26"/>
      <c r="I102" s="26"/>
      <c r="J102" s="26"/>
      <c r="K102" s="20"/>
      <c r="L102" s="20"/>
      <c r="M102" s="20"/>
      <c r="N102" s="20"/>
      <c r="O102" s="20"/>
      <c r="P102" s="20"/>
    </row>
    <row r="103" spans="1:16" ht="30">
      <c r="A103" s="78">
        <v>2</v>
      </c>
      <c r="B103" s="75"/>
      <c r="C103" s="27" t="s">
        <v>173</v>
      </c>
      <c r="D103" s="78" t="s">
        <v>28</v>
      </c>
      <c r="E103" s="26">
        <v>0.16</v>
      </c>
      <c r="F103" s="26"/>
      <c r="G103" s="26"/>
      <c r="H103" s="26"/>
      <c r="I103" s="26"/>
      <c r="J103" s="26"/>
      <c r="K103" s="20"/>
      <c r="L103" s="20"/>
      <c r="M103" s="20"/>
      <c r="N103" s="20"/>
      <c r="O103" s="20"/>
      <c r="P103" s="20"/>
    </row>
    <row r="104" spans="1:16" ht="30">
      <c r="A104" s="78">
        <v>3</v>
      </c>
      <c r="B104" s="75"/>
      <c r="C104" s="27" t="s">
        <v>166</v>
      </c>
      <c r="D104" s="78" t="s">
        <v>28</v>
      </c>
      <c r="E104" s="26">
        <v>0.05</v>
      </c>
      <c r="F104" s="26"/>
      <c r="G104" s="26"/>
      <c r="H104" s="26"/>
      <c r="I104" s="26"/>
      <c r="J104" s="26"/>
      <c r="K104" s="20"/>
      <c r="L104" s="20"/>
      <c r="M104" s="20"/>
      <c r="N104" s="20"/>
      <c r="O104" s="20"/>
      <c r="P104" s="20"/>
    </row>
    <row r="105" spans="1:16">
      <c r="A105" s="78">
        <v>4</v>
      </c>
      <c r="B105" s="75"/>
      <c r="C105" s="22" t="s">
        <v>157</v>
      </c>
      <c r="D105" s="78" t="s">
        <v>35</v>
      </c>
      <c r="E105" s="20">
        <v>4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6">
      <c r="A106" s="78">
        <v>5</v>
      </c>
      <c r="B106" s="75"/>
      <c r="C106" s="22" t="s">
        <v>156</v>
      </c>
      <c r="D106" s="78" t="s">
        <v>28</v>
      </c>
      <c r="E106" s="78">
        <v>0.25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6">
      <c r="A107" s="78"/>
      <c r="B107" s="75"/>
      <c r="C107" s="44" t="s">
        <v>223</v>
      </c>
      <c r="D107" s="78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ht="30">
      <c r="A108" s="78">
        <v>1</v>
      </c>
      <c r="B108" s="75"/>
      <c r="C108" s="27" t="s">
        <v>154</v>
      </c>
      <c r="D108" s="76" t="s">
        <v>41</v>
      </c>
      <c r="E108" s="26">
        <v>66</v>
      </c>
      <c r="F108" s="26"/>
      <c r="G108" s="26"/>
      <c r="H108" s="26"/>
      <c r="I108" s="26"/>
      <c r="J108" s="26"/>
      <c r="K108" s="20"/>
      <c r="L108" s="20"/>
      <c r="M108" s="20"/>
      <c r="N108" s="20"/>
      <c r="O108" s="20"/>
      <c r="P108" s="20"/>
    </row>
    <row r="109" spans="1:16" ht="30">
      <c r="A109" s="78">
        <v>2</v>
      </c>
      <c r="B109" s="75"/>
      <c r="C109" s="27" t="s">
        <v>173</v>
      </c>
      <c r="D109" s="78" t="s">
        <v>28</v>
      </c>
      <c r="E109" s="26">
        <v>0.26</v>
      </c>
      <c r="F109" s="26"/>
      <c r="G109" s="26"/>
      <c r="H109" s="26"/>
      <c r="I109" s="26"/>
      <c r="J109" s="26"/>
      <c r="K109" s="20"/>
      <c r="L109" s="20"/>
      <c r="M109" s="20"/>
      <c r="N109" s="20"/>
      <c r="O109" s="20"/>
      <c r="P109" s="20"/>
    </row>
    <row r="110" spans="1:16" ht="30">
      <c r="A110" s="78">
        <v>3</v>
      </c>
      <c r="B110" s="75"/>
      <c r="C110" s="27" t="s">
        <v>166</v>
      </c>
      <c r="D110" s="78" t="s">
        <v>28</v>
      </c>
      <c r="E110" s="26">
        <v>0.1</v>
      </c>
      <c r="F110" s="26"/>
      <c r="G110" s="26"/>
      <c r="H110" s="26"/>
      <c r="I110" s="26"/>
      <c r="J110" s="26"/>
      <c r="K110" s="20"/>
      <c r="L110" s="20"/>
      <c r="M110" s="20"/>
      <c r="N110" s="20"/>
      <c r="O110" s="20"/>
      <c r="P110" s="20"/>
    </row>
    <row r="111" spans="1:16">
      <c r="A111" s="78">
        <v>4</v>
      </c>
      <c r="B111" s="75"/>
      <c r="C111" s="22" t="s">
        <v>157</v>
      </c>
      <c r="D111" s="78" t="s">
        <v>35</v>
      </c>
      <c r="E111" s="20">
        <v>4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6">
      <c r="A112" s="78">
        <v>5</v>
      </c>
      <c r="B112" s="75"/>
      <c r="C112" s="22" t="s">
        <v>156</v>
      </c>
      <c r="D112" s="78" t="s">
        <v>28</v>
      </c>
      <c r="E112" s="20">
        <v>0.5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7">
      <c r="A113" s="75"/>
      <c r="B113" s="75"/>
      <c r="C113" s="38" t="s">
        <v>104</v>
      </c>
      <c r="D113" s="78"/>
      <c r="E113" s="33"/>
      <c r="F113" s="78"/>
      <c r="G113" s="20"/>
      <c r="H113" s="20"/>
      <c r="I113" s="20"/>
      <c r="J113" s="78"/>
      <c r="K113" s="20"/>
      <c r="L113" s="20"/>
      <c r="M113" s="20"/>
      <c r="N113" s="20"/>
      <c r="O113" s="20"/>
      <c r="P113" s="20"/>
    </row>
    <row r="114" spans="1:17" ht="30">
      <c r="A114" s="78">
        <v>1</v>
      </c>
      <c r="B114" s="75"/>
      <c r="C114" s="27" t="s">
        <v>173</v>
      </c>
      <c r="D114" s="78" t="s">
        <v>28</v>
      </c>
      <c r="E114" s="26">
        <v>0.74</v>
      </c>
      <c r="F114" s="26"/>
      <c r="G114" s="26"/>
      <c r="H114" s="26"/>
      <c r="I114" s="26"/>
      <c r="J114" s="26"/>
      <c r="K114" s="20"/>
      <c r="L114" s="20"/>
      <c r="M114" s="20"/>
      <c r="N114" s="20"/>
      <c r="O114" s="20"/>
      <c r="P114" s="20"/>
    </row>
    <row r="115" spans="1:17">
      <c r="A115" s="78">
        <v>2</v>
      </c>
      <c r="B115" s="75"/>
      <c r="C115" s="27" t="s">
        <v>238</v>
      </c>
      <c r="D115" s="76" t="s">
        <v>35</v>
      </c>
      <c r="E115" s="26">
        <v>4</v>
      </c>
      <c r="F115" s="26"/>
      <c r="G115" s="26"/>
      <c r="H115" s="26"/>
      <c r="I115" s="26"/>
      <c r="J115" s="26"/>
      <c r="K115" s="20"/>
      <c r="L115" s="20"/>
      <c r="M115" s="20"/>
      <c r="N115" s="20"/>
      <c r="O115" s="20"/>
      <c r="P115" s="20"/>
    </row>
    <row r="116" spans="1:17" ht="30">
      <c r="A116" s="78">
        <v>3</v>
      </c>
      <c r="B116" s="75"/>
      <c r="C116" s="25" t="s">
        <v>232</v>
      </c>
      <c r="D116" s="78" t="s">
        <v>35</v>
      </c>
      <c r="E116" s="20">
        <v>6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1:17">
      <c r="A117" s="142">
        <v>4</v>
      </c>
      <c r="B117" s="141"/>
      <c r="C117" s="144" t="s">
        <v>241</v>
      </c>
      <c r="D117" s="145" t="s">
        <v>27</v>
      </c>
      <c r="E117" s="146">
        <v>156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7" ht="25.5">
      <c r="A118" s="142">
        <v>5</v>
      </c>
      <c r="B118" s="141"/>
      <c r="C118" s="144" t="s">
        <v>242</v>
      </c>
      <c r="D118" s="145" t="s">
        <v>27</v>
      </c>
      <c r="E118" s="146">
        <v>6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7" ht="30">
      <c r="A119" s="142">
        <v>6</v>
      </c>
      <c r="B119" s="141"/>
      <c r="C119" s="35" t="s">
        <v>233</v>
      </c>
      <c r="D119" s="36" t="s">
        <v>27</v>
      </c>
      <c r="E119" s="32">
        <v>91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1:17" ht="30">
      <c r="A120" s="142">
        <v>7</v>
      </c>
      <c r="B120" s="141"/>
      <c r="C120" s="35" t="s">
        <v>234</v>
      </c>
      <c r="D120" s="36" t="s">
        <v>27</v>
      </c>
      <c r="E120" s="32">
        <v>28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1:17" ht="30">
      <c r="A121" s="78">
        <v>8</v>
      </c>
      <c r="B121" s="22"/>
      <c r="C121" s="45" t="s">
        <v>71</v>
      </c>
      <c r="D121" s="78" t="s">
        <v>72</v>
      </c>
      <c r="E121" s="20">
        <v>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1:17">
      <c r="A122" s="31"/>
      <c r="B122" s="182" t="s">
        <v>275</v>
      </c>
      <c r="C122" s="183"/>
      <c r="D122" s="183"/>
      <c r="E122" s="183"/>
      <c r="F122" s="183"/>
      <c r="G122" s="183"/>
      <c r="H122" s="183"/>
      <c r="I122" s="183"/>
      <c r="J122" s="183"/>
      <c r="K122" s="184"/>
      <c r="L122" s="34">
        <f>SUM(L11:L121)</f>
        <v>0</v>
      </c>
      <c r="M122" s="34">
        <f>SUM(M11:M121)</f>
        <v>0</v>
      </c>
      <c r="N122" s="34">
        <f>SUM(N11:N121)</f>
        <v>0</v>
      </c>
      <c r="O122" s="34">
        <f>SUM(O11:O121)</f>
        <v>0</v>
      </c>
      <c r="P122" s="34">
        <f>SUM(P11:P121)</f>
        <v>0</v>
      </c>
      <c r="Q122" s="15"/>
    </row>
    <row r="123" spans="1:17">
      <c r="A123" s="15"/>
      <c r="B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>
      <c r="A124" s="15"/>
      <c r="B124" s="15"/>
      <c r="F124" s="15"/>
      <c r="G124" s="15"/>
      <c r="H124" s="15"/>
      <c r="I124" s="15"/>
      <c r="J124" s="15"/>
      <c r="K124" s="15"/>
      <c r="L124" s="15"/>
      <c r="M124" s="15"/>
      <c r="N124" s="126"/>
      <c r="O124" s="206"/>
      <c r="P124" s="206"/>
      <c r="Q124" s="15"/>
    </row>
    <row r="125" spans="1:17">
      <c r="A125" s="15"/>
      <c r="B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>
      <c r="A126" s="15"/>
      <c r="B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 ht="15" customHeight="1">
      <c r="A127" s="2" t="s">
        <v>58</v>
      </c>
      <c r="C127" s="48"/>
      <c r="D127" s="3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7" ht="15.75" customHeight="1">
      <c r="A128" s="4"/>
      <c r="C128" s="11" t="s">
        <v>10</v>
      </c>
      <c r="D128" s="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ht="18">
      <c r="A129" s="2" t="str">
        <f>Koptāme!B26</f>
        <v>Tāme sastādīta 2022. gada ___. _____________________</v>
      </c>
      <c r="C129" s="11"/>
      <c r="D129" s="4"/>
      <c r="E129" s="3"/>
    </row>
    <row r="130" spans="1:16" ht="18">
      <c r="A130" s="4"/>
      <c r="C130" s="11"/>
      <c r="D130" s="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>
      <c r="A131" s="2" t="s">
        <v>86</v>
      </c>
      <c r="C131" s="48"/>
      <c r="D131" s="4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 ht="18">
      <c r="A132" s="4"/>
      <c r="C132" s="11" t="s">
        <v>10</v>
      </c>
      <c r="D132" s="4"/>
    </row>
    <row r="133" spans="1:16">
      <c r="A133" s="3" t="s">
        <v>59</v>
      </c>
      <c r="C133" s="5"/>
      <c r="D133" s="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>
      <c r="C134" s="3"/>
      <c r="D134" s="3"/>
      <c r="E134" s="3"/>
    </row>
    <row r="135" spans="1:16">
      <c r="C135" s="3"/>
      <c r="D135" s="3"/>
      <c r="E135" s="3"/>
    </row>
    <row r="136" spans="1:16">
      <c r="C136" s="3"/>
      <c r="D136" s="3"/>
      <c r="E136" s="3"/>
    </row>
    <row r="137" spans="1:16">
      <c r="C137" s="3"/>
      <c r="D137" s="3"/>
      <c r="E137" s="3"/>
    </row>
    <row r="138" spans="1:16">
      <c r="C138" s="3"/>
      <c r="D138" s="3"/>
      <c r="E138" s="3"/>
    </row>
    <row r="139" spans="1:16">
      <c r="C139" s="3"/>
      <c r="D139" s="3"/>
      <c r="E139" s="3"/>
    </row>
    <row r="140" spans="1:16">
      <c r="C140" s="3"/>
      <c r="D140" s="3"/>
      <c r="E140" s="3"/>
    </row>
  </sheetData>
  <mergeCells count="16">
    <mergeCell ref="A9:A10"/>
    <mergeCell ref="B9:B10"/>
    <mergeCell ref="C9:C10"/>
    <mergeCell ref="D9:D10"/>
    <mergeCell ref="E9:E10"/>
    <mergeCell ref="B122:K122"/>
    <mergeCell ref="O124:P124"/>
    <mergeCell ref="L9:P9"/>
    <mergeCell ref="G9:G10"/>
    <mergeCell ref="H9:K9"/>
    <mergeCell ref="F9:F10"/>
    <mergeCell ref="M7:N7"/>
    <mergeCell ref="L8:P8"/>
    <mergeCell ref="A1:P1"/>
    <mergeCell ref="A2:P2"/>
    <mergeCell ref="A3:P3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59"/>
  <sheetViews>
    <sheetView topLeftCell="A13" zoomScale="110" zoomScaleNormal="110" zoomScalePageLayoutView="110" workbookViewId="0">
      <selection activeCell="A7" sqref="A7:XFD7"/>
    </sheetView>
  </sheetViews>
  <sheetFormatPr defaultRowHeight="15"/>
  <cols>
    <col min="1" max="1" width="6.42578125" style="3" customWidth="1"/>
    <col min="2" max="2" width="5.42578125" style="3" customWidth="1"/>
    <col min="3" max="3" width="42.5703125" style="3" customWidth="1"/>
    <col min="4" max="4" width="8.140625" style="3" customWidth="1"/>
    <col min="5" max="7" width="9.28515625" style="3" customWidth="1"/>
    <col min="8" max="8" width="7.42578125" style="3" customWidth="1"/>
    <col min="9" max="11" width="9.28515625" style="3" customWidth="1"/>
    <col min="12" max="12" width="11" style="3" customWidth="1"/>
    <col min="13" max="14" width="9.28515625" style="3" customWidth="1"/>
    <col min="15" max="15" width="9.7109375" style="3" customWidth="1"/>
    <col min="16" max="16" width="13.28515625" style="3" customWidth="1"/>
    <col min="17" max="1019" width="9.140625" style="3" customWidth="1"/>
    <col min="1020" max="16384" width="9.140625" style="3"/>
  </cols>
  <sheetData>
    <row r="1" spans="1:1025">
      <c r="A1" s="186" t="s">
        <v>47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025">
      <c r="A2" s="187" t="s">
        <v>93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025" ht="18">
      <c r="A3" s="194" t="s">
        <v>19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025">
      <c r="A4" s="71" t="s">
        <v>272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025" s="53" customFormat="1" ht="15" customHeight="1">
      <c r="A5" s="54" t="s">
        <v>314</v>
      </c>
      <c r="B5" s="55"/>
      <c r="C5" s="55"/>
      <c r="D5" s="55"/>
      <c r="E5" s="55"/>
      <c r="F5" s="55"/>
      <c r="G5" s="55"/>
      <c r="H5" s="55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  <c r="AMJ5" s="52"/>
      <c r="AMK5" s="52"/>
    </row>
    <row r="6" spans="1:1025">
      <c r="A6" s="71" t="s">
        <v>255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025" ht="15" customHeight="1">
      <c r="A7" s="72" t="s">
        <v>279</v>
      </c>
      <c r="B7" s="72"/>
      <c r="C7" s="72"/>
      <c r="D7" s="72"/>
      <c r="E7" s="72"/>
      <c r="F7" s="72"/>
      <c r="G7" s="72"/>
      <c r="H7" s="72"/>
      <c r="I7" s="73"/>
      <c r="J7" s="73"/>
      <c r="K7" s="73"/>
      <c r="L7" s="73"/>
      <c r="M7" s="189" t="s">
        <v>20</v>
      </c>
      <c r="N7" s="189"/>
      <c r="O7" s="74">
        <f>P35</f>
        <v>0</v>
      </c>
      <c r="P7" s="73" t="s">
        <v>21</v>
      </c>
    </row>
    <row r="8" spans="1:1025" ht="12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90" t="str">
        <f>'LT4'!L8:P8</f>
        <v>Tāme sastādīta: 2022.gada _________________________</v>
      </c>
      <c r="M8" s="190"/>
      <c r="N8" s="190"/>
      <c r="O8" s="190"/>
      <c r="P8" s="190"/>
    </row>
    <row r="9" spans="1:1025" ht="12.75" customHeight="1">
      <c r="A9" s="191" t="s">
        <v>50</v>
      </c>
      <c r="B9" s="191" t="s">
        <v>22</v>
      </c>
      <c r="C9" s="192" t="s">
        <v>51</v>
      </c>
      <c r="D9" s="191" t="s">
        <v>23</v>
      </c>
      <c r="E9" s="191" t="s">
        <v>24</v>
      </c>
      <c r="F9" s="185" t="s">
        <v>52</v>
      </c>
      <c r="G9" s="185" t="s">
        <v>48</v>
      </c>
      <c r="H9" s="193" t="s">
        <v>49</v>
      </c>
      <c r="I9" s="193"/>
      <c r="J9" s="193"/>
      <c r="K9" s="193"/>
      <c r="L9" s="193" t="s">
        <v>25</v>
      </c>
      <c r="M9" s="193"/>
      <c r="N9" s="193"/>
      <c r="O9" s="193"/>
      <c r="P9" s="193"/>
    </row>
    <row r="10" spans="1:1025" ht="104.25" customHeight="1">
      <c r="A10" s="191"/>
      <c r="B10" s="191"/>
      <c r="C10" s="192"/>
      <c r="D10" s="191"/>
      <c r="E10" s="191"/>
      <c r="F10" s="185"/>
      <c r="G10" s="185"/>
      <c r="H10" s="77" t="s">
        <v>53</v>
      </c>
      <c r="I10" s="77" t="s">
        <v>54</v>
      </c>
      <c r="J10" s="77" t="s">
        <v>55</v>
      </c>
      <c r="K10" s="77" t="s">
        <v>56</v>
      </c>
      <c r="L10" s="77" t="s">
        <v>26</v>
      </c>
      <c r="M10" s="77" t="s">
        <v>53</v>
      </c>
      <c r="N10" s="77" t="s">
        <v>54</v>
      </c>
      <c r="O10" s="77" t="s">
        <v>55</v>
      </c>
      <c r="P10" s="77" t="s">
        <v>57</v>
      </c>
    </row>
    <row r="11" spans="1:1025" ht="45">
      <c r="A11" s="78">
        <v>1</v>
      </c>
      <c r="B11" s="76"/>
      <c r="C11" s="127" t="s">
        <v>141</v>
      </c>
      <c r="D11" s="76" t="s">
        <v>35</v>
      </c>
      <c r="E11" s="26">
        <v>550</v>
      </c>
      <c r="F11" s="20"/>
      <c r="G11" s="20"/>
      <c r="H11" s="20"/>
      <c r="I11" s="78"/>
      <c r="J11" s="20"/>
      <c r="K11" s="20"/>
      <c r="L11" s="20"/>
      <c r="M11" s="20"/>
      <c r="N11" s="20"/>
      <c r="O11" s="20"/>
      <c r="P11" s="20"/>
    </row>
    <row r="12" spans="1:1025">
      <c r="A12" s="78">
        <v>2</v>
      </c>
      <c r="B12" s="76"/>
      <c r="C12" s="128" t="s">
        <v>142</v>
      </c>
      <c r="D12" s="76" t="s">
        <v>87</v>
      </c>
      <c r="E12" s="26">
        <v>55</v>
      </c>
      <c r="F12" s="26"/>
      <c r="G12" s="20"/>
      <c r="H12" s="129"/>
      <c r="I12" s="129"/>
      <c r="J12" s="129"/>
      <c r="K12" s="20"/>
      <c r="L12" s="20"/>
      <c r="M12" s="20"/>
      <c r="N12" s="20"/>
      <c r="O12" s="20"/>
      <c r="P12" s="20"/>
    </row>
    <row r="13" spans="1:1025" ht="30">
      <c r="A13" s="78">
        <v>3</v>
      </c>
      <c r="B13" s="76"/>
      <c r="C13" s="128" t="s">
        <v>143</v>
      </c>
      <c r="D13" s="76" t="s">
        <v>28</v>
      </c>
      <c r="E13" s="26">
        <v>99</v>
      </c>
      <c r="F13" s="26"/>
      <c r="G13" s="20"/>
      <c r="H13" s="129"/>
      <c r="I13" s="130"/>
      <c r="J13" s="129"/>
      <c r="K13" s="20"/>
      <c r="L13" s="20"/>
      <c r="M13" s="20"/>
      <c r="N13" s="20"/>
      <c r="O13" s="20"/>
      <c r="P13" s="20"/>
    </row>
    <row r="14" spans="1:1025">
      <c r="A14" s="78">
        <v>4</v>
      </c>
      <c r="B14" s="76"/>
      <c r="C14" s="128" t="s">
        <v>144</v>
      </c>
      <c r="D14" s="76" t="s">
        <v>28</v>
      </c>
      <c r="E14" s="26">
        <v>181.5</v>
      </c>
      <c r="F14" s="26"/>
      <c r="G14" s="20"/>
      <c r="H14" s="129"/>
      <c r="I14" s="129"/>
      <c r="J14" s="129"/>
      <c r="K14" s="20"/>
      <c r="L14" s="20"/>
      <c r="M14" s="20"/>
      <c r="N14" s="20"/>
      <c r="O14" s="20"/>
      <c r="P14" s="20"/>
    </row>
    <row r="15" spans="1:1025">
      <c r="A15" s="78"/>
      <c r="B15" s="76"/>
      <c r="C15" s="128"/>
      <c r="D15" s="76"/>
      <c r="E15" s="26"/>
      <c r="F15" s="26"/>
      <c r="G15" s="20"/>
      <c r="H15" s="129"/>
      <c r="I15" s="129"/>
      <c r="J15" s="129"/>
      <c r="K15" s="20"/>
      <c r="L15" s="20"/>
      <c r="M15" s="20"/>
      <c r="N15" s="20"/>
      <c r="O15" s="20"/>
      <c r="P15" s="20"/>
    </row>
    <row r="16" spans="1:1025">
      <c r="A16" s="78">
        <v>1</v>
      </c>
      <c r="B16" s="76"/>
      <c r="C16" s="131" t="s">
        <v>146</v>
      </c>
      <c r="D16" s="78" t="s">
        <v>35</v>
      </c>
      <c r="E16" s="20">
        <v>48</v>
      </c>
      <c r="F16" s="20"/>
      <c r="G16" s="20"/>
      <c r="H16" s="20"/>
      <c r="I16" s="78"/>
      <c r="J16" s="20"/>
      <c r="K16" s="20"/>
      <c r="L16" s="20"/>
      <c r="M16" s="20"/>
      <c r="N16" s="20"/>
      <c r="O16" s="20"/>
      <c r="P16" s="20"/>
    </row>
    <row r="17" spans="1:16" ht="30">
      <c r="A17" s="78">
        <v>2</v>
      </c>
      <c r="B17" s="76"/>
      <c r="C17" s="132" t="s">
        <v>140</v>
      </c>
      <c r="D17" s="133" t="s">
        <v>28</v>
      </c>
      <c r="E17" s="134">
        <v>15.84</v>
      </c>
      <c r="F17" s="78"/>
      <c r="G17" s="20"/>
      <c r="H17" s="20"/>
      <c r="I17" s="20"/>
      <c r="J17" s="78"/>
      <c r="K17" s="20"/>
      <c r="L17" s="20"/>
      <c r="M17" s="20"/>
      <c r="N17" s="20"/>
      <c r="O17" s="20"/>
      <c r="P17" s="20"/>
    </row>
    <row r="18" spans="1:16" ht="30">
      <c r="A18" s="78">
        <v>3</v>
      </c>
      <c r="B18" s="76"/>
      <c r="C18" s="128" t="s">
        <v>148</v>
      </c>
      <c r="D18" s="78" t="s">
        <v>28</v>
      </c>
      <c r="E18" s="26">
        <v>8.64</v>
      </c>
      <c r="F18" s="26"/>
      <c r="G18" s="20"/>
      <c r="H18" s="129"/>
      <c r="I18" s="130"/>
      <c r="J18" s="129"/>
      <c r="K18" s="20"/>
      <c r="L18" s="20"/>
      <c r="M18" s="20"/>
      <c r="N18" s="20"/>
      <c r="O18" s="20"/>
      <c r="P18" s="20"/>
    </row>
    <row r="19" spans="1:16" ht="30">
      <c r="A19" s="78">
        <v>4</v>
      </c>
      <c r="B19" s="76"/>
      <c r="C19" s="128" t="s">
        <v>147</v>
      </c>
      <c r="D19" s="78" t="s">
        <v>28</v>
      </c>
      <c r="E19" s="26">
        <v>2.11</v>
      </c>
      <c r="F19" s="26"/>
      <c r="G19" s="20"/>
      <c r="H19" s="129"/>
      <c r="I19" s="130"/>
      <c r="J19" s="129"/>
      <c r="K19" s="20"/>
      <c r="L19" s="20"/>
      <c r="M19" s="20"/>
      <c r="N19" s="20"/>
      <c r="O19" s="20"/>
      <c r="P19" s="20"/>
    </row>
    <row r="20" spans="1:16">
      <c r="A20" s="78">
        <v>5</v>
      </c>
      <c r="B20" s="76"/>
      <c r="C20" s="128" t="s">
        <v>145</v>
      </c>
      <c r="D20" s="78" t="s">
        <v>35</v>
      </c>
      <c r="E20" s="20">
        <v>52.8</v>
      </c>
      <c r="F20" s="26"/>
      <c r="G20" s="20"/>
      <c r="H20" s="129"/>
      <c r="I20" s="130"/>
      <c r="J20" s="129"/>
      <c r="K20" s="20"/>
      <c r="L20" s="20"/>
      <c r="M20" s="20"/>
      <c r="N20" s="20"/>
      <c r="O20" s="20"/>
      <c r="P20" s="20"/>
    </row>
    <row r="21" spans="1:16">
      <c r="A21" s="78"/>
      <c r="B21" s="76"/>
      <c r="C21" s="128"/>
      <c r="D21" s="78"/>
      <c r="E21" s="26"/>
      <c r="F21" s="26"/>
      <c r="G21" s="20"/>
      <c r="H21" s="129"/>
      <c r="I21" s="130"/>
      <c r="J21" s="129"/>
      <c r="K21" s="20"/>
      <c r="L21" s="20"/>
      <c r="M21" s="20"/>
      <c r="N21" s="20"/>
      <c r="O21" s="20"/>
      <c r="P21" s="20"/>
    </row>
    <row r="22" spans="1:16" ht="30">
      <c r="A22" s="78">
        <v>1</v>
      </c>
      <c r="B22" s="76"/>
      <c r="C22" s="23" t="s">
        <v>88</v>
      </c>
      <c r="D22" s="76" t="s">
        <v>27</v>
      </c>
      <c r="E22" s="26">
        <v>223</v>
      </c>
      <c r="F22" s="20"/>
      <c r="G22" s="20"/>
      <c r="H22" s="20"/>
      <c r="I22" s="78"/>
      <c r="J22" s="20"/>
      <c r="K22" s="20"/>
      <c r="L22" s="20"/>
      <c r="M22" s="20"/>
      <c r="N22" s="20"/>
      <c r="O22" s="20"/>
      <c r="P22" s="20"/>
    </row>
    <row r="23" spans="1:16">
      <c r="A23" s="78">
        <v>2</v>
      </c>
      <c r="B23" s="76"/>
      <c r="C23" s="128" t="s">
        <v>149</v>
      </c>
      <c r="D23" s="76" t="s">
        <v>27</v>
      </c>
      <c r="E23" s="26">
        <v>229.69</v>
      </c>
      <c r="F23" s="130"/>
      <c r="G23" s="130"/>
      <c r="H23" s="135"/>
      <c r="I23" s="130"/>
      <c r="J23" s="130"/>
      <c r="K23" s="20"/>
      <c r="L23" s="20"/>
      <c r="M23" s="20"/>
      <c r="N23" s="20"/>
      <c r="O23" s="20"/>
      <c r="P23" s="20"/>
    </row>
    <row r="24" spans="1:16">
      <c r="A24" s="78">
        <v>3</v>
      </c>
      <c r="B24" s="76"/>
      <c r="C24" s="128" t="s">
        <v>89</v>
      </c>
      <c r="D24" s="76" t="s">
        <v>28</v>
      </c>
      <c r="E24" s="26">
        <v>17.84</v>
      </c>
      <c r="F24" s="130"/>
      <c r="G24" s="130"/>
      <c r="H24" s="135"/>
      <c r="I24" s="130"/>
      <c r="J24" s="130"/>
      <c r="K24" s="20"/>
      <c r="L24" s="20"/>
      <c r="M24" s="20"/>
      <c r="N24" s="20"/>
      <c r="O24" s="20"/>
      <c r="P24" s="20"/>
    </row>
    <row r="25" spans="1:16">
      <c r="A25" s="78">
        <v>4</v>
      </c>
      <c r="B25" s="76"/>
      <c r="C25" s="40" t="s">
        <v>150</v>
      </c>
      <c r="D25" s="76" t="s">
        <v>28</v>
      </c>
      <c r="E25" s="26">
        <v>16.73</v>
      </c>
      <c r="F25" s="136"/>
      <c r="G25" s="136"/>
      <c r="H25" s="135"/>
      <c r="I25" s="130"/>
      <c r="J25" s="130"/>
      <c r="K25" s="20"/>
      <c r="L25" s="20"/>
      <c r="M25" s="20"/>
      <c r="N25" s="20"/>
      <c r="O25" s="20"/>
      <c r="P25" s="20"/>
    </row>
    <row r="26" spans="1:16">
      <c r="A26" s="78"/>
      <c r="B26" s="76"/>
      <c r="C26" s="40"/>
      <c r="D26" s="76"/>
      <c r="E26" s="137"/>
      <c r="F26" s="136"/>
      <c r="G26" s="136"/>
      <c r="H26" s="135"/>
      <c r="I26" s="130"/>
      <c r="J26" s="130"/>
      <c r="K26" s="20"/>
      <c r="L26" s="20"/>
      <c r="M26" s="20"/>
      <c r="N26" s="20"/>
      <c r="O26" s="20"/>
      <c r="P26" s="20"/>
    </row>
    <row r="27" spans="1:16" ht="30">
      <c r="A27" s="78">
        <v>1</v>
      </c>
      <c r="B27" s="76"/>
      <c r="C27" s="127" t="s">
        <v>151</v>
      </c>
      <c r="D27" s="76" t="s">
        <v>27</v>
      </c>
      <c r="E27" s="26">
        <v>45</v>
      </c>
      <c r="F27" s="20"/>
      <c r="G27" s="20"/>
      <c r="H27" s="20"/>
      <c r="I27" s="78"/>
      <c r="J27" s="20"/>
      <c r="K27" s="20"/>
      <c r="L27" s="20"/>
      <c r="M27" s="20"/>
      <c r="N27" s="20"/>
      <c r="O27" s="20"/>
      <c r="P27" s="20"/>
    </row>
    <row r="28" spans="1:16">
      <c r="A28" s="78">
        <v>2</v>
      </c>
      <c r="B28" s="76"/>
      <c r="C28" s="128" t="s">
        <v>152</v>
      </c>
      <c r="D28" s="76" t="s">
        <v>27</v>
      </c>
      <c r="E28" s="26">
        <v>46.35</v>
      </c>
      <c r="F28" s="130"/>
      <c r="G28" s="130"/>
      <c r="H28" s="135"/>
      <c r="I28" s="130"/>
      <c r="J28" s="130"/>
      <c r="K28" s="20"/>
      <c r="L28" s="20"/>
      <c r="M28" s="20"/>
      <c r="N28" s="20"/>
      <c r="O28" s="20"/>
      <c r="P28" s="20"/>
    </row>
    <row r="29" spans="1:16">
      <c r="A29" s="78">
        <v>3</v>
      </c>
      <c r="B29" s="76"/>
      <c r="C29" s="128" t="s">
        <v>89</v>
      </c>
      <c r="D29" s="76" t="s">
        <v>28</v>
      </c>
      <c r="E29" s="26">
        <v>3.6</v>
      </c>
      <c r="F29" s="130"/>
      <c r="G29" s="130"/>
      <c r="H29" s="135"/>
      <c r="I29" s="130"/>
      <c r="J29" s="130"/>
      <c r="K29" s="20"/>
      <c r="L29" s="20"/>
      <c r="M29" s="20"/>
      <c r="N29" s="20"/>
      <c r="O29" s="20"/>
      <c r="P29" s="20"/>
    </row>
    <row r="30" spans="1:16">
      <c r="A30" s="78">
        <v>4</v>
      </c>
      <c r="B30" s="76"/>
      <c r="C30" s="40" t="s">
        <v>150</v>
      </c>
      <c r="D30" s="76" t="s">
        <v>28</v>
      </c>
      <c r="E30" s="26">
        <v>3.38</v>
      </c>
      <c r="F30" s="26"/>
      <c r="G30" s="20"/>
      <c r="H30" s="129"/>
      <c r="I30" s="130"/>
      <c r="J30" s="129"/>
      <c r="K30" s="20"/>
      <c r="L30" s="20"/>
      <c r="M30" s="20"/>
      <c r="N30" s="20"/>
      <c r="O30" s="20"/>
      <c r="P30" s="20"/>
    </row>
    <row r="31" spans="1:16">
      <c r="A31" s="78"/>
      <c r="B31" s="76"/>
      <c r="C31" s="40"/>
      <c r="D31" s="76"/>
      <c r="E31" s="26"/>
      <c r="F31" s="26"/>
      <c r="G31" s="20"/>
      <c r="H31" s="129"/>
      <c r="I31" s="130"/>
      <c r="J31" s="129"/>
      <c r="K31" s="20"/>
      <c r="L31" s="20"/>
      <c r="M31" s="20"/>
      <c r="N31" s="20"/>
      <c r="O31" s="20"/>
      <c r="P31" s="20"/>
    </row>
    <row r="32" spans="1:16">
      <c r="A32" s="78">
        <v>1</v>
      </c>
      <c r="B32" s="76"/>
      <c r="C32" s="127" t="s">
        <v>106</v>
      </c>
      <c r="D32" s="76" t="s">
        <v>35</v>
      </c>
      <c r="E32" s="26">
        <v>2002</v>
      </c>
      <c r="F32" s="20"/>
      <c r="G32" s="20"/>
      <c r="H32" s="20"/>
      <c r="I32" s="138"/>
      <c r="J32" s="20"/>
      <c r="K32" s="20"/>
      <c r="L32" s="20"/>
      <c r="M32" s="20"/>
      <c r="N32" s="20"/>
      <c r="O32" s="20"/>
      <c r="P32" s="20"/>
    </row>
    <row r="33" spans="1:16">
      <c r="A33" s="78">
        <v>2</v>
      </c>
      <c r="B33" s="76"/>
      <c r="C33" s="139" t="s">
        <v>153</v>
      </c>
      <c r="D33" s="76" t="s">
        <v>28</v>
      </c>
      <c r="E33" s="26">
        <v>330.33</v>
      </c>
      <c r="F33" s="22"/>
      <c r="G33" s="22"/>
      <c r="H33" s="22"/>
      <c r="I33" s="140"/>
      <c r="J33" s="22"/>
      <c r="K33" s="20"/>
      <c r="L33" s="20"/>
      <c r="M33" s="20"/>
      <c r="N33" s="20"/>
      <c r="O33" s="20"/>
      <c r="P33" s="20"/>
    </row>
    <row r="34" spans="1:16">
      <c r="A34" s="78">
        <v>3</v>
      </c>
      <c r="B34" s="76"/>
      <c r="C34" s="139" t="s">
        <v>90</v>
      </c>
      <c r="D34" s="76" t="s">
        <v>41</v>
      </c>
      <c r="E34" s="26">
        <v>80.08</v>
      </c>
      <c r="F34" s="22"/>
      <c r="G34" s="22"/>
      <c r="H34" s="22"/>
      <c r="I34" s="140"/>
      <c r="J34" s="22"/>
      <c r="K34" s="20"/>
      <c r="L34" s="20"/>
      <c r="M34" s="20"/>
      <c r="N34" s="20"/>
      <c r="O34" s="20"/>
      <c r="P34" s="20"/>
    </row>
    <row r="35" spans="1:16">
      <c r="A35" s="12"/>
      <c r="B35" s="182" t="s">
        <v>275</v>
      </c>
      <c r="C35" s="183"/>
      <c r="D35" s="183"/>
      <c r="E35" s="183"/>
      <c r="F35" s="183"/>
      <c r="G35" s="183"/>
      <c r="H35" s="183"/>
      <c r="I35" s="183"/>
      <c r="J35" s="183"/>
      <c r="K35" s="184"/>
      <c r="L35" s="1">
        <f>SUM(L11:L34)</f>
        <v>0</v>
      </c>
      <c r="M35" s="1">
        <f>SUM(M11:M34)</f>
        <v>0</v>
      </c>
      <c r="N35" s="1">
        <f>SUM(N11:N34)</f>
        <v>0</v>
      </c>
      <c r="O35" s="1">
        <f>SUM(O11:O34)</f>
        <v>0</v>
      </c>
      <c r="P35" s="1">
        <f>SUM(P11:P34)</f>
        <v>0</v>
      </c>
    </row>
    <row r="36" spans="1:1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26"/>
      <c r="O37" s="206"/>
      <c r="P37" s="206"/>
    </row>
    <row r="38" spans="1:16">
      <c r="A38" s="15"/>
      <c r="B38" s="15"/>
      <c r="C38" s="15"/>
      <c r="D38" s="15"/>
      <c r="E38" s="15"/>
      <c r="F38" s="16"/>
      <c r="G38" s="17"/>
      <c r="H38" s="17"/>
      <c r="I38" s="16"/>
      <c r="J38" s="16"/>
      <c r="K38" s="17"/>
      <c r="L38" s="17"/>
      <c r="M38" s="17"/>
      <c r="N38" s="17"/>
      <c r="O38" s="17"/>
      <c r="P38" s="17"/>
    </row>
    <row r="39" spans="1:16">
      <c r="A39" s="15"/>
      <c r="B39" s="15"/>
      <c r="C39" s="15"/>
      <c r="D39" s="15"/>
      <c r="E39" s="15"/>
      <c r="F39" s="16"/>
      <c r="G39" s="16"/>
      <c r="H39" s="17"/>
      <c r="I39" s="16"/>
      <c r="J39" s="16"/>
      <c r="K39" s="17"/>
      <c r="L39" s="17"/>
      <c r="M39" s="17"/>
      <c r="N39" s="17"/>
      <c r="O39" s="17"/>
      <c r="P39" s="17"/>
    </row>
    <row r="40" spans="1:16" ht="15" customHeight="1">
      <c r="A40" s="2" t="s">
        <v>58</v>
      </c>
      <c r="C40" s="48"/>
      <c r="E40" s="15"/>
      <c r="F40" s="16"/>
      <c r="G40" s="16"/>
      <c r="H40" s="17"/>
      <c r="I40" s="16"/>
      <c r="J40" s="16"/>
      <c r="K40" s="17"/>
      <c r="L40" s="17"/>
      <c r="M40" s="17"/>
      <c r="N40" s="17"/>
      <c r="O40" s="17"/>
      <c r="P40" s="17"/>
    </row>
    <row r="41" spans="1:16" ht="15.75" customHeight="1">
      <c r="A41" s="4"/>
      <c r="C41" s="11" t="s">
        <v>10</v>
      </c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8">
      <c r="A42" s="2" t="str">
        <f>Koptāme!B26</f>
        <v>Tāme sastādīta 2022. gada ___. _____________________</v>
      </c>
      <c r="C42" s="11"/>
      <c r="D42" s="4"/>
    </row>
    <row r="43" spans="1:16" ht="18">
      <c r="A43" s="4"/>
      <c r="C43" s="11"/>
      <c r="D43" s="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>
      <c r="A44" s="2" t="s">
        <v>86</v>
      </c>
      <c r="C44" s="48"/>
      <c r="D44" s="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8">
      <c r="A45" s="4"/>
      <c r="C45" s="11" t="s">
        <v>10</v>
      </c>
      <c r="D45" s="4"/>
      <c r="E45" s="15"/>
    </row>
    <row r="46" spans="1:16">
      <c r="A46" s="3" t="s">
        <v>59</v>
      </c>
      <c r="C46" s="5"/>
      <c r="D46" s="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59" spans="6:15">
      <c r="F59" s="18"/>
      <c r="G59" s="18"/>
      <c r="H59" s="18"/>
      <c r="I59" s="18"/>
      <c r="J59" s="18"/>
      <c r="K59" s="18"/>
      <c r="L59" s="18"/>
      <c r="M59" s="18"/>
      <c r="N59" s="18"/>
      <c r="O59" s="18"/>
    </row>
  </sheetData>
  <mergeCells count="16">
    <mergeCell ref="A9:A10"/>
    <mergeCell ref="B9:B10"/>
    <mergeCell ref="C9:C10"/>
    <mergeCell ref="D9:D10"/>
    <mergeCell ref="E9:E10"/>
    <mergeCell ref="L9:P9"/>
    <mergeCell ref="B35:K35"/>
    <mergeCell ref="O37:P37"/>
    <mergeCell ref="G9:G10"/>
    <mergeCell ref="H9:K9"/>
    <mergeCell ref="F9:F10"/>
    <mergeCell ref="M7:N7"/>
    <mergeCell ref="A1:P1"/>
    <mergeCell ref="A2:P2"/>
    <mergeCell ref="A3:P3"/>
    <mergeCell ref="L8:P8"/>
  </mergeCells>
  <pageMargins left="0.25" right="0.25" top="0.75" bottom="0.75" header="0.3" footer="0.3"/>
  <pageSetup paperSize="9"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Koptāme</vt:lpstr>
      <vt:lpstr>Kopsavilkums</vt:lpstr>
      <vt:lpstr>LT1</vt:lpstr>
      <vt:lpstr>LT2</vt:lpstr>
      <vt:lpstr>LT3</vt:lpstr>
      <vt:lpstr>LT4</vt:lpstr>
      <vt:lpstr>LT5</vt:lpstr>
      <vt:lpstr>'LT3'!Заголовки_для_печати</vt:lpstr>
      <vt:lpstr>'LT4'!Заголовки_для_печати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Potapova</cp:lastModifiedBy>
  <cp:revision>1</cp:revision>
  <cp:lastPrinted>2020-12-22T13:14:16Z</cp:lastPrinted>
  <dcterms:created xsi:type="dcterms:W3CDTF">2006-09-16T00:00:00Z</dcterms:created>
  <dcterms:modified xsi:type="dcterms:W3CDTF">2022-10-04T06:04:15Z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