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defaultThemeVersion="124226"/>
  <mc:AlternateContent xmlns:mc="http://schemas.openxmlformats.org/markup-compatibility/2006">
    <mc:Choice Requires="x15">
      <x15ac:absPath xmlns:x15ac="http://schemas.microsoft.com/office/spreadsheetml/2010/11/ac" url="C:\Users\dubrova\Documents\COMMON_Dubrova\Iepirkums_Bauskas_Kaunas_Jelgavas_Siguldas_iela\Kaunas_no_Miera_lidz_Kaunas_52\"/>
    </mc:Choice>
  </mc:AlternateContent>
  <xr:revisionPtr revIDLastSave="0" documentId="13_ncr:1_{70837469-C5DE-4C27-8D2C-516BB51071B8}" xr6:coauthVersionLast="47" xr6:coauthVersionMax="47" xr10:uidLastSave="{00000000-0000-0000-0000-000000000000}"/>
  <bookViews>
    <workbookView xWindow="-120" yWindow="-120" windowWidth="29040" windowHeight="15840" tabRatio="914" activeTab="1" xr2:uid="{00000000-000D-0000-FFFF-FFFF00000000}"/>
  </bookViews>
  <sheets>
    <sheet name="KOPT" sheetId="153" r:id="rId1"/>
    <sheet name="KOPS" sheetId="150" r:id="rId2"/>
    <sheet name="K1" sheetId="149" r:id="rId3"/>
    <sheet name="Dienas_darbi" sheetId="154" r:id="rId4"/>
  </sheets>
  <definedNames>
    <definedName name="_xlnm.Print_Area" localSheetId="2">'K1'!$A$1:$O$75</definedName>
    <definedName name="_xlnm.Print_Area" localSheetId="1">KOPS!$A$1:$H$26</definedName>
    <definedName name="_xlnm.Print_Area" localSheetId="0">KOPT!$A$1:$D$21</definedName>
    <definedName name="_xlnm.Print_Titles" localSheetId="2">'K1'!$10:$12</definedName>
    <definedName name="_xlnm.Print_Titles" localSheetId="1">KOPS!$10:$13</definedName>
    <definedName name="_xlnm.Print_Titles" localSheetId="0">KOPT!$7:$10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 i="154" l="1"/>
  <c r="A10" i="154" s="1"/>
  <c r="A11" i="154" s="1"/>
  <c r="A12" i="154" s="1"/>
  <c r="A13" i="154" s="1"/>
  <c r="A14" i="154" s="1"/>
  <c r="A16" i="154" s="1"/>
  <c r="A17" i="154" s="1"/>
  <c r="A18" i="154" s="1"/>
  <c r="A19" i="154" s="1"/>
  <c r="A20" i="154" s="1"/>
  <c r="A21" i="154" s="1"/>
  <c r="A22" i="154" s="1"/>
  <c r="A23" i="154" s="1"/>
  <c r="A24" i="154" s="1"/>
  <c r="A25" i="154" s="1"/>
  <c r="A26" i="154" s="1"/>
  <c r="A27" i="154" s="1"/>
  <c r="A28" i="154" s="1"/>
  <c r="A29" i="154" s="1"/>
  <c r="A30" i="154" s="1"/>
  <c r="A31" i="154" s="1"/>
  <c r="A32" i="154" s="1"/>
  <c r="A33" i="154" s="1"/>
  <c r="A34" i="154" s="1"/>
  <c r="A35" i="154" s="1"/>
  <c r="A36" i="154" s="1"/>
  <c r="A37" i="154" s="1"/>
  <c r="A38" i="154" s="1"/>
  <c r="A39" i="154" s="1"/>
  <c r="A40" i="154" s="1"/>
  <c r="A41" i="154" s="1"/>
  <c r="A42" i="154" s="1"/>
  <c r="A44" i="154" s="1"/>
  <c r="A45" i="154" s="1"/>
  <c r="A46" i="154" s="1"/>
  <c r="A47" i="154" s="1"/>
  <c r="A48" i="154" s="1"/>
  <c r="A49" i="154" s="1"/>
  <c r="A50" i="154" s="1"/>
  <c r="A51" i="154" s="1"/>
  <c r="A52" i="154" s="1"/>
  <c r="A53" i="154" s="1"/>
  <c r="A54" i="154" s="1"/>
  <c r="A55" i="154" s="1"/>
  <c r="A56" i="154" s="1"/>
  <c r="A57" i="154" s="1"/>
  <c r="A58" i="154" s="1"/>
  <c r="A59" i="154" s="1"/>
  <c r="A60" i="154" s="1"/>
  <c r="A61" i="154" s="1"/>
  <c r="A62" i="154" s="1"/>
  <c r="C22" i="149" l="1"/>
  <c r="C21" i="149"/>
  <c r="C20" i="149"/>
  <c r="C19" i="149"/>
  <c r="C18" i="149"/>
  <c r="C17" i="149" l="1"/>
  <c r="A15" i="149"/>
  <c r="A16" i="149" s="1"/>
  <c r="A17" i="149" s="1"/>
  <c r="A23" i="149" s="1"/>
  <c r="A28" i="149" s="1"/>
  <c r="A29" i="149" s="1"/>
  <c r="A30" i="149" s="1"/>
  <c r="A33" i="149" s="1"/>
  <c r="A34" i="149" s="1"/>
  <c r="A35" i="149" s="1"/>
  <c r="A36" i="149" s="1"/>
  <c r="A37" i="149" s="1"/>
  <c r="A38" i="149" s="1"/>
  <c r="A40" i="149" s="1"/>
  <c r="A41" i="149" s="1"/>
  <c r="A42" i="149" s="1"/>
  <c r="A43" i="149" s="1"/>
  <c r="A45" i="149" s="1"/>
  <c r="A46" i="149" s="1"/>
  <c r="A48" i="149" s="1"/>
  <c r="A50" i="149" s="1"/>
  <c r="A51" i="149" s="1"/>
  <c r="A52" i="149" s="1"/>
  <c r="A53" i="149" s="1"/>
  <c r="A54" i="149" s="1"/>
  <c r="A55" i="149" s="1"/>
  <c r="A57" i="149" s="1"/>
  <c r="A58" i="149" s="1"/>
  <c r="A60" i="149" s="1"/>
  <c r="A61" i="149" s="1"/>
  <c r="A62" i="149" s="1"/>
  <c r="A63" i="149" s="1"/>
  <c r="A64" i="149" s="1"/>
  <c r="A65" i="149" s="1"/>
  <c r="A66" i="149" s="1"/>
  <c r="A67" i="149" s="1"/>
  <c r="A68" i="149" s="1"/>
  <c r="C2" i="149" l="1"/>
  <c r="C11" i="153" l="1"/>
  <c r="A9" i="149" l="1"/>
  <c r="C7" i="149"/>
  <c r="C6" i="149"/>
  <c r="C4" i="149"/>
  <c r="C5" i="149"/>
  <c r="C5" i="153"/>
  <c r="C4" i="153"/>
  <c r="C3" i="153"/>
  <c r="E75" i="149"/>
  <c r="E74" i="149"/>
  <c r="F26" i="150"/>
  <c r="F25" i="150"/>
  <c r="A9" i="150"/>
  <c r="D8" i="150" l="1"/>
  <c r="D7" i="150" l="1"/>
  <c r="O8" i="149"/>
</calcChain>
</file>

<file path=xl/sharedStrings.xml><?xml version="1.0" encoding="utf-8"?>
<sst xmlns="http://schemas.openxmlformats.org/spreadsheetml/2006/main" count="302" uniqueCount="198">
  <si>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</si>
  <si>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</si>
  <si>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</si>
  <si>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</si>
  <si>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</si>
  <si>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</si>
  <si>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</si>
  <si>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</si>
  <si>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</si>
  <si>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</si>
  <si>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</si>
  <si>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</si>
  <si>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</si>
  <si>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</si>
  <si>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</si>
  <si>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</si>
  <si>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</si>
  <si>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Būves adrese:</t>
  </si>
  <si>
    <t>Objekta Nr.</t>
  </si>
  <si>
    <t>Objekta nosaukums</t>
  </si>
  <si>
    <t>Sastādīja</t>
  </si>
  <si>
    <t>t.sk. darba aizsardzībai</t>
  </si>
  <si>
    <t>PVN 21%</t>
  </si>
  <si>
    <t>Darba samaksas likme (euro/h)</t>
  </si>
  <si>
    <t>Darba alga (euro)</t>
  </si>
  <si>
    <t>Mehānismi (euro)</t>
  </si>
  <si>
    <t>Kopā (euro)</t>
  </si>
  <si>
    <t>Summa (euro)</t>
  </si>
  <si>
    <t>BŪVNIECĪBAS KOPTĀME</t>
  </si>
  <si>
    <t xml:space="preserve"> 1-1</t>
  </si>
  <si>
    <t>Būvizstrādājumi  (euro)</t>
  </si>
  <si>
    <t>Būvdarbu nosaukums</t>
  </si>
  <si>
    <t>Būvdarbu veids vai konstruktīvā elementa nosaukums</t>
  </si>
  <si>
    <t>Pārbaudīja</t>
  </si>
  <si>
    <t>Tiešās izmaksas kopā, t. sk. darba devēja sociālais nodoklis (23,59%)</t>
  </si>
  <si>
    <t>m</t>
  </si>
  <si>
    <t>LOKĀLĀ TĀME NR.1-1</t>
  </si>
  <si>
    <t>KOPSAVILKUMA APRĒĶINS  Nr. 1</t>
  </si>
  <si>
    <t>ZEMES DARBI / SEGUMU ATJAUNOŠANA</t>
  </si>
  <si>
    <t>m²</t>
  </si>
  <si>
    <t>AIZSARGČAULAS</t>
  </si>
  <si>
    <t>VEIDGABALI</t>
  </si>
  <si>
    <t>vieta</t>
  </si>
  <si>
    <t>Izpilddokumentācijas sagatavošana, digitālā uzmērīšana</t>
  </si>
  <si>
    <t>Ceļa norādītājzīmju un ierobežojošo zīmju komplekts, satiksmes organizācija</t>
  </si>
  <si>
    <t xml:space="preserve">Tāme sastādīta 2022.gada tirgus cenās, pamatojoties uz UKT daļas rasējumiem. </t>
  </si>
  <si>
    <t>KANALIZĀCIJAS TĪKLU BŪVNIECĪBA</t>
  </si>
  <si>
    <t>Cauruļvadu pamatojuma gultnes izveide b=0,15m un apbērums no augšas b=0,3m no vidēji rupjas smilts ar blīvēšanu pa kārtām tranšejā</t>
  </si>
  <si>
    <t>ŠĶĒRSOJUMI</t>
  </si>
  <si>
    <t>DAŽĀDI</t>
  </si>
  <si>
    <t>PAŠTECES KANALIZĀCIJA K1</t>
  </si>
  <si>
    <t>CAURULES</t>
  </si>
  <si>
    <t>SKATAKAS</t>
  </si>
  <si>
    <t>Aizsargčaulas PVC OD160 mm cauruļu šķērsojumam ar dzelzsbetona elementiem</t>
  </si>
  <si>
    <t xml:space="preserve">Gala noslēgs PVC caurulei OD160 mm </t>
  </si>
  <si>
    <t>PĀRKRITUMI AKĀS</t>
  </si>
  <si>
    <t>Šķērsojumi ar esošo ūdensvadu,  stiprināšana, saglabāšana,   atšurfēšana nepārsniedzot 2m dziļumu, minimālā platība 2m², maksimālais garums 2m</t>
  </si>
  <si>
    <t>Šķērsojumi ar esošo lietusūdens kanalizāciju,  stiprināšana, saglabāšana,   atšurfēšana nepārsniedzot 2m dziļumu, minimālā platība 2m², maksimālais garums 2m</t>
  </si>
  <si>
    <t>Šķērsojumi ar SIA TET sakaru kanalizāciju,  stiprināšana, saglabāšana,   atšurfēšana nepārsniedzot 1m dziļumu, minimālā platība 2m², maksimālais garums 2m</t>
  </si>
  <si>
    <t>Šķērsojumi ar zemsprieguma elektriskiem tīkliem,  stiprināšana, saglabāšana,   atšurfēšana nepārsniedzot 1m dziļumu, minimālā platība 2m², maksimālais garums 2m</t>
  </si>
  <si>
    <t>Esošās akas remonta darbi t.sk. hidroizolācijas atjaunošana, lūkas nomaiņa</t>
  </si>
  <si>
    <t>Pašteces  kanalizācijas trases nospraušana</t>
  </si>
  <si>
    <t xml:space="preserve">Centralizēto kanalizācijas tīklu būvniecība Kauņas ielā posmā no Miera ielas līdz Kauņas ielai 52, Daugavpilī
</t>
  </si>
  <si>
    <t>Kauņas iela, Daugavpils</t>
  </si>
  <si>
    <r>
      <t xml:space="preserve">Par kopējo summu, </t>
    </r>
    <r>
      <rPr>
        <i/>
        <sz val="11"/>
        <rFont val="Arial"/>
        <family val="2"/>
      </rPr>
      <t>euro</t>
    </r>
  </si>
  <si>
    <r>
      <t>Tāmes izmaksas (</t>
    </r>
    <r>
      <rPr>
        <i/>
        <sz val="10"/>
        <rFont val="Arial"/>
        <family val="2"/>
      </rPr>
      <t>euro)</t>
    </r>
  </si>
  <si>
    <r>
      <t>Darba alga (</t>
    </r>
    <r>
      <rPr>
        <i/>
        <sz val="10"/>
        <rFont val="Arial"/>
        <family val="2"/>
      </rPr>
      <t>euro</t>
    </r>
    <r>
      <rPr>
        <sz val="10"/>
        <rFont val="Arial"/>
        <family val="2"/>
      </rPr>
      <t>)</t>
    </r>
  </si>
  <si>
    <r>
      <t>Būvizstrādājumi  (</t>
    </r>
    <r>
      <rPr>
        <i/>
        <sz val="10"/>
        <rFont val="Arial"/>
        <family val="2"/>
      </rPr>
      <t>euro</t>
    </r>
    <r>
      <rPr>
        <sz val="10"/>
        <rFont val="Arial"/>
        <family val="2"/>
      </rPr>
      <t xml:space="preserve">) </t>
    </r>
  </si>
  <si>
    <r>
      <t>Mehānismi (</t>
    </r>
    <r>
      <rPr>
        <i/>
        <sz val="10"/>
        <rFont val="Arial"/>
        <family val="2"/>
      </rPr>
      <t>euro</t>
    </r>
    <r>
      <rPr>
        <sz val="10"/>
        <rFont val="Arial"/>
        <family val="2"/>
      </rPr>
      <t>)</t>
    </r>
  </si>
  <si>
    <t xml:space="preserve">Sertifkāta Nr. </t>
  </si>
  <si>
    <t>Tāme sastādīta: 2022.gada martā</t>
  </si>
  <si>
    <t xml:space="preserve">Esošā asfalta seguma izgriešana un noņemšana tranšejas platumā un aizvešana uz utilizāciju </t>
  </si>
  <si>
    <t>Asfalta virskārtas brauktuves seguma  atjaunošana tranšejas platumā esošajās augstuma atzīmēs saskaņā ar lapu UKT-9:  - Asfalta kārta AC-11 surf (h = 4 cm)</t>
  </si>
  <si>
    <t>Augsnes virskārtas atjaunošana slīpās un horizontālās virsmās ar zāliena sēšanu, ieskaitot auglīgās augsni, izlīdzināšanu, saskaņā ar rasējumu UKT-9</t>
  </si>
  <si>
    <t>Brauktuves  nomales  atjaunošana  saskaņā ar lapu UKT-9</t>
  </si>
  <si>
    <t>Ielas apmales atjaunošana saskaņā ar lapu UKT-9</t>
  </si>
  <si>
    <r>
      <t>m</t>
    </r>
    <r>
      <rPr>
        <vertAlign val="superscript"/>
        <sz val="10"/>
        <rFont val="Arial"/>
        <family val="2"/>
      </rPr>
      <t>3</t>
    </r>
  </si>
  <si>
    <t>kompl</t>
  </si>
  <si>
    <t>Polimērmateriāla sadzīves kanalizācijas akas DN400mm ar pamatni, šahtu, dzelzsbetona atbalsta gredzenu izbūve virs gruntsūdens līmeņa, komplektā ar gala noslēgu OD160mm.  Ķeta vāks 400 kN   asfaltēta segumā,  vāka pamatnes ar apbetonējuma izbūve. Akas dziļums 1,5 līdz 2,0m, montāža un ar to saistītie darbi.</t>
  </si>
  <si>
    <t>Aizsargčaulas PVC OD200 mm cauruļu šķērsojumam ar dzelzsbetona elementiem</t>
  </si>
  <si>
    <t>gab</t>
  </si>
  <si>
    <t>gab.</t>
  </si>
  <si>
    <t>Šķērsojumi ar esošo gāzesvadu,  stiprināšana, saglabāšana,   atšurfēšana nepārsniedzot 2m dziļumu, minimālā platība 2m², maksimālais garums 2m</t>
  </si>
  <si>
    <t>Šķērsojumi ar SIA Baltkom sakaru kanalizāciju,  stiprināšana, saglabāšana,   atšurfēšana nepārsniedzot 1m dziļumu, minimālā platība 2m², maksimālais garums 2m</t>
  </si>
  <si>
    <t xml:space="preserve">Uzmavu trejgabals PVC ar 45°  atzaru OD200 mm, uzmavu līkumi PP 45° OD200 (3.gab.) OD200mm un nerūsējošā tērauda detaļu komplekts krītcaurules stiprināšanai dzelzsbetona grodu akas sienā; </t>
  </si>
  <si>
    <t>kompl.</t>
  </si>
  <si>
    <t xml:space="preserve">PVC  caurule OD200 mm </t>
  </si>
  <si>
    <t>Pieslēgums esošai  kanalizācijai d400mm esošā akā</t>
  </si>
  <si>
    <t>Marķēšanas plāksnītes kanalizācijas akām</t>
  </si>
  <si>
    <t>Ģeodēziskā punkta saglabāšana un ierobežošana būvdarbu laikā</t>
  </si>
  <si>
    <r>
      <t>Objekta izmaksas (</t>
    </r>
    <r>
      <rPr>
        <i/>
        <sz val="10"/>
        <rFont val="Arial"/>
        <family val="2"/>
      </rPr>
      <t>euro</t>
    </r>
    <r>
      <rPr>
        <sz val="10"/>
        <rFont val="Arial"/>
        <family val="2"/>
      </rPr>
      <t xml:space="preserve">) </t>
    </r>
  </si>
  <si>
    <r>
      <t>Tāmes tiešās izmaksas</t>
    </r>
    <r>
      <rPr>
        <i/>
        <sz val="11"/>
        <rFont val="Arial"/>
        <family val="2"/>
      </rPr>
      <t xml:space="preserve"> euro</t>
    </r>
    <r>
      <rPr>
        <sz val="11"/>
        <rFont val="Arial"/>
        <family val="2"/>
      </rPr>
      <t xml:space="preserve"> bez PVN</t>
    </r>
  </si>
  <si>
    <t>Pašteces kanalizācijas caurules PVC, SN8, OD/e 200/5,9mm  izbūve atklātā tranšejā dziļumā H 1,5 līdz  2,0m  virs gruntsūdens līmeņa  ieskaitot tranšejas rakšanu, malu nostiprināšanu, aizbēršanu,   grunts nomaiņu,  caurules montāžu un ar to saistītie darbi</t>
  </si>
  <si>
    <t>Caurdūruma caurules PE100, SDR17,  PN10, OD200 mm,  izbūve dziļumā 1,5 līdz 2,0 m ar beztranšejas metodi , t.sk. darba un pieņemšanas būvbedres un ar caurdūrumu saistītie darbi</t>
  </si>
  <si>
    <t>Caurdūruma caurules PE100, SDR17,  PN10, OD200 mm,  izbūve dziļumā 2,0 līdz 2,5 m ar beztranšejas metodi , t.sk. darba un pieņemšanas būvbedres un ar caurdūrumu saistītie darbi</t>
  </si>
  <si>
    <t>Pašteces kanalizācijas caurules PVC, SN8, OD160mm  izbūve atklātā tranšejā dziļumā  H 2,0 līdz 2,5 m virs gruntsūdens līmeņa ieskaitot tranšejas rakšanu, malu nostiprināšanu, aizbēršanu,   grunts nomaiņu,  caurules montāžu un ar to saistītie darbi</t>
  </si>
  <si>
    <t>Pašteces kanalizācijas caurules PVC, SN8, OD160mm  izbūve atklātā tranšejā dziļumā  H 1,5 līdz 2,0 m  virs gruntsūdens līmeņa ieskaitot tranšejas rakšanu, malu nostiprināšanu, aizbēršanu,   grunts nomaiņu,  caurules montāžu un ar to saistītie darbi</t>
  </si>
  <si>
    <t>Polimērmateriāla sadzīves kanalizācijas akas DN560mm ar pamatni, šahtu, izbūve virs gruntsūdens līmeņa.  Ķeta vāks 400 kN   asfaltēta segumā,  vāka pamatnes ar apbetonējuma izbūve. Akas dziļums līdz 2,0 -2,5m, montāža un ar to saistītie darbi.</t>
  </si>
  <si>
    <t>Polimērmateriāla sadzīves kanalizācijas akas DN560mm ar pamatni, šahtu, izbūve virs gruntsūdens līmeņa.  Ķeta vāks 400 kN  asfaltēta segumā,  vāka pamatnes ar apbetonējuma izbūve. Akas dziļums  1,5 līdz 2,0m, montāža un ar to saistītie darbi.</t>
  </si>
  <si>
    <t>Dzelzsbetona skatakas DN1000mm no saliekamiem betona elementiem, komplektā ar grodiem, kāpšliem,  blīvgumijām, dubulthidroizolāciju, pārsedzi,smilts pamatni zem akas, izbūve virs gruntsūdens līmeņa.  Ķeta vāks 400 kN   asfaltēta segumā,  vāka pamatnes ar apbetonējuma izbūve.  Akas dziļums 1,5 līdz 2,0m, montāža un ar to saistītie darbi.</t>
  </si>
  <si>
    <t xml:space="preserve">Esošā asfalta seguma virskārtas frēzēšana un aizvešana uz utilizāciju </t>
  </si>
  <si>
    <t>_________</t>
  </si>
  <si>
    <t>Sertifikāta Nr. ____</t>
  </si>
  <si>
    <t>Virsizdevumi __%</t>
  </si>
  <si>
    <t>Peļņa __%</t>
  </si>
  <si>
    <t>Kanalizācijas tīklu pārbaudes (CCTV inspekcija)</t>
  </si>
  <si>
    <t>Kanalizācijas tīklu pārbaudes (caurliešanas metode)</t>
  </si>
  <si>
    <t>Asfalta brauktuves seguma atjaunošana tranšejas platumā saskaņā ar lapu UKT-9 TIPS 1 t.sk.</t>
  </si>
  <si>
    <t>Asfalta iebrauktuves seguma atjaunošana tranšejas platumā saskaņā ar lapu UKT-9 TIPS 2 t.sk.</t>
  </si>
  <si>
    <t>Karstais asfalts AC11 surf,    h=4cm</t>
  </si>
  <si>
    <t xml:space="preserve">Karstais asfalts AC22 base,  h=6cm </t>
  </si>
  <si>
    <t>Minerālmateriālu maisījums 0/45, (N-II klase), Ev2≥150MPa, h=10cm</t>
  </si>
  <si>
    <t>Minerālmateriālu maisījums 0/56, (N-III klase), Ev2≥150MPa , h=20cm</t>
  </si>
  <si>
    <t xml:space="preserve">Salizturīgais slānis, hmin=40cm Ev2≥70MPa </t>
  </si>
  <si>
    <t>4.1.</t>
  </si>
  <si>
    <t>4.2.</t>
  </si>
  <si>
    <t>4.3.</t>
  </si>
  <si>
    <t>4.4.</t>
  </si>
  <si>
    <t>4.5.</t>
  </si>
  <si>
    <t>Karstais asfalts AC8, h=4cm</t>
  </si>
  <si>
    <t>Karstais asfalts AC22, h=6cm</t>
  </si>
  <si>
    <t>Minerālmateriālu maisījums 0/45, h=15cm</t>
  </si>
  <si>
    <t>Rupja smilts ar filtrācijas koeficientu &gt;1m/dnn, h=20cm</t>
  </si>
  <si>
    <t>5.1.</t>
  </si>
  <si>
    <t>5.2.</t>
  </si>
  <si>
    <t>5.3.</t>
  </si>
  <si>
    <t>5.4.</t>
  </si>
  <si>
    <t>DŪ-2022/7 (iepirkuma daļa Nr.4)</t>
  </si>
  <si>
    <t xml:space="preserve"> Dienas darbi</t>
  </si>
  <si>
    <t>Nr.</t>
  </si>
  <si>
    <t>Vienības apraksts</t>
  </si>
  <si>
    <t>Vienības cena, Euro</t>
  </si>
  <si>
    <t>Darbaspēks</t>
  </si>
  <si>
    <t>Strādnieks</t>
  </si>
  <si>
    <t>h</t>
  </si>
  <si>
    <t>Brigadieris</t>
  </si>
  <si>
    <t>Cauruļlicējs</t>
  </si>
  <si>
    <t>Metinātājs</t>
  </si>
  <si>
    <t>Elektriķis</t>
  </si>
  <si>
    <t>Mehānisko un elektrisko iekārtu montētājs</t>
  </si>
  <si>
    <t>Būvdarbu vadītājs</t>
  </si>
  <si>
    <t>Materiāls</t>
  </si>
  <si>
    <t>Portland cements</t>
  </si>
  <si>
    <t>t</t>
  </si>
  <si>
    <t>Sulfātnoturīgs cements</t>
  </si>
  <si>
    <t>Tērauda armatūra</t>
  </si>
  <si>
    <t>Karstais asfalts AC11surf</t>
  </si>
  <si>
    <t>m³</t>
  </si>
  <si>
    <t xml:space="preserve">Karstais asfalts AC16bin </t>
  </si>
  <si>
    <t>karstais asfalts AC22bin</t>
  </si>
  <si>
    <t>Minerālmateriālu maisījums 0/45</t>
  </si>
  <si>
    <t xml:space="preserve">Minerālmateriālu maisījums 0/56 </t>
  </si>
  <si>
    <t>Rupja smilts ar filtrācijas koeficientu &gt;1m/dnn</t>
  </si>
  <si>
    <t>Minerālmateriālu maisījums 0/63pn</t>
  </si>
  <si>
    <t>Vidēji rupja smilts</t>
  </si>
  <si>
    <t>Smalkgraudaina betona maisījums (fr.&lt;20mm)</t>
  </si>
  <si>
    <t>Smalkgraudaina betona maisījums (fr.21 - 40mm)</t>
  </si>
  <si>
    <t>Rupjgraudaina betona maisījums (fr.&gt;41mm)</t>
  </si>
  <si>
    <t>Vairogi tranšejas stiprinājumam</t>
  </si>
  <si>
    <t>Rievsienas</t>
  </si>
  <si>
    <t>Zāģmateriāli tranšeju stiprinājumiem</t>
  </si>
  <si>
    <t>m3</t>
  </si>
  <si>
    <t>Dīzeļdegviela</t>
  </si>
  <si>
    <t>litrs</t>
  </si>
  <si>
    <t>Benzīns</t>
  </si>
  <si>
    <t>Motoreļļa</t>
  </si>
  <si>
    <t>Smērvielas</t>
  </si>
  <si>
    <t>Ūdensvada caurules  OD225mm,  PE100, SDR17, PN10</t>
  </si>
  <si>
    <t>Ūdensvada caurules  OD160mm,  PE100, SDR17, PN10</t>
  </si>
  <si>
    <t xml:space="preserve">Ūdensvada  caurules PE100 OD110mm, PN10, SDR17 </t>
  </si>
  <si>
    <t xml:space="preserve">Ūdensvada  caurules PE100 OD63mm, PN16, SDR1 </t>
  </si>
  <si>
    <t xml:space="preserve">Ūdensvada  caurules PE100 RC OD110mm, PN10, SDR17 </t>
  </si>
  <si>
    <t>Ūdensvada caurules  OD32mm,  PE100, SDR11, PN16</t>
  </si>
  <si>
    <t>Iekārtas</t>
  </si>
  <si>
    <t>Vibroveltnis 12t</t>
  </si>
  <si>
    <t>diena</t>
  </si>
  <si>
    <t>Rokas bliete 150kg</t>
  </si>
  <si>
    <t>Ekskavators-iekrāvējs</t>
  </si>
  <si>
    <t>Ekskavators uz balsta - trieciena drupinātājs</t>
  </si>
  <si>
    <t>Pašizgāzējs</t>
  </si>
  <si>
    <t>Frontālais iekrāvējs  (7 m³)</t>
  </si>
  <si>
    <t>Celtnis</t>
  </si>
  <si>
    <t>Kravas automašīna</t>
  </si>
  <si>
    <t>Mikroautobuss vai pikaps</t>
  </si>
  <si>
    <t>Kompresors  (250 C.F.M)</t>
  </si>
  <si>
    <t>Autocisterna ar sūkni</t>
  </si>
  <si>
    <t>Betona vibrējošais maisītājs</t>
  </si>
  <si>
    <t>Ģenerators (pārvietojams), līdz 20kVA</t>
  </si>
  <si>
    <t>Asfaltbetona griezējs</t>
  </si>
  <si>
    <t>Ūdens sūknis (Ø 100mm, H=10m)</t>
  </si>
  <si>
    <t>Ūdens sūknis (Ø 50mm, H=10m)</t>
  </si>
  <si>
    <t>Sūknis ar šļūtenēm atklātai ūdens pazemināšanai</t>
  </si>
  <si>
    <t>Gruntsūdens pazemināšanas iekārta ar adatu filtriem</t>
  </si>
  <si>
    <t xml:space="preserve">Hidrodinamiskā tīrīšanas iekārta </t>
  </si>
  <si>
    <t>Caurduršanas tehnika ar apkalpojošo personālu</t>
  </si>
  <si>
    <t>Pasūtījuma Nr. DŪ-2022/7 (iepirkuma daļa Nr.4)</t>
  </si>
  <si>
    <r>
      <t xml:space="preserve">Objekta nosaukums: </t>
    </r>
    <r>
      <rPr>
        <b/>
        <i/>
        <sz val="11"/>
        <rFont val="Arial"/>
        <family val="2"/>
        <charset val="186"/>
      </rPr>
      <t>“Centralizēto kanalizācijas tīklu būvniecība Kauņas ielā posmā no Miera ielas līdz Kauņas ielai 52, Daugavpilī”</t>
    </r>
  </si>
  <si>
    <r>
      <t xml:space="preserve">Būves nosaukums: </t>
    </r>
    <r>
      <rPr>
        <b/>
        <i/>
        <sz val="11"/>
        <rFont val="Arial"/>
        <family val="2"/>
        <charset val="186"/>
      </rPr>
      <t>Centralizēto kanalizācijas tīklu būvniecība Kauņas ielā posmā no Miera ielas līdz Kauņas ielai 52, Daugavpilī</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</si>
</sst>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1"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sz val="10"/>
      <name val="Arial"/>
      <family val="2"/>
      <charset val="186"/>
    </font>
    <font>
      <sz val="10"/>
      <name val="Arial"/>
      <family val="2"/>
      <charset val="186"/>
    </font>
    <font>
      <sz val="11"/>
      <color theme="1"/>
      <name val="Calibri"/>
      <family val="2"/>
      <scheme val="minor"/>
    </font>
    <font>
      <sz val="11"/>
      <color indexed="8"/>
      <name val="Calibri"/>
      <family val="2"/>
      <charset val="186"/>
    </font>
    <font>
      <sz val="10"/>
      <name val="Helv"/>
    </font>
    <font>
      <sz val="10"/>
      <name val="Arial"/>
      <family val="2"/>
      <charset val="204"/>
    </font>
    <font>
      <sz val="10"/>
      <name val="Helv"/>
      <charset val="186"/>
    </font>
    <font>
      <sz val="10"/>
      <color rgb="FF7030A0"/>
      <name val="Arial"/>
      <family val="2"/>
      <charset val="186"/>
    </font>
    <font>
      <b/>
      <sz val="10"/>
      <color rgb="FF7030A0"/>
      <name val="Arial"/>
      <family val="2"/>
      <charset val="186"/>
    </font>
    <font>
      <sz val="10"/>
      <color rgb="FF7030A0"/>
      <name val="Arial"/>
      <family val="2"/>
    </font>
    <font>
      <i/>
      <sz val="11"/>
      <name val="Arial"/>
      <family val="2"/>
    </font>
    <font>
      <i/>
      <sz val="10"/>
      <name val="Arial"/>
      <family val="2"/>
    </font>
    <font>
      <vertAlign val="superscript"/>
      <sz val="10"/>
      <name val="Arial"/>
      <family val="2"/>
    </font>
    <font>
      <b/>
      <u/>
      <sz val="10"/>
      <name val="Arial"/>
      <family val="2"/>
    </font>
    <font>
      <b/>
      <i/>
      <sz val="9"/>
      <name val="Arial"/>
      <family val="2"/>
    </font>
    <font>
      <sz val="10"/>
      <name val="Arial"/>
      <family val="2"/>
      <charset val="1"/>
    </font>
    <font>
      <sz val="9"/>
      <name val="Arial"/>
      <family val="2"/>
    </font>
    <font>
      <b/>
      <sz val="9"/>
      <name val="Arial"/>
      <family val="2"/>
    </font>
    <font>
      <b/>
      <i/>
      <sz val="11"/>
      <name val="Arial"/>
      <family val="2"/>
      <charset val="186"/>
    </font>
    <font>
      <b/>
      <sz val="12"/>
      <name val="Arial"/>
      <family val="2"/>
      <charset val="204"/>
    </font>
    <font>
      <sz val="11"/>
      <color indexed="8"/>
      <name val="Arial"/>
      <family val="2"/>
      <charset val="204"/>
    </font>
    <font>
      <b/>
      <sz val="10"/>
      <name val="Arial"/>
      <family val="2"/>
      <charset val="204"/>
    </font>
    <font>
      <b/>
      <i/>
      <sz val="10"/>
      <name val="Arial"/>
      <family val="2"/>
      <charset val="204"/>
    </font>
    <font>
      <sz val="10"/>
      <color indexed="8"/>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thin">
        <color indexed="64"/>
      </bottom>
      <diagonal/>
    </border>
  </borders>
  <cellStyleXfs count="26">
    <xf numFmtId="0" fontId="0" fillId="0" borderId="0"/>
    <xf numFmtId="0" fontId="2" fillId="0" borderId="0"/>
    <xf numFmtId="0" fontId="2" fillId="0" borderId="0"/>
    <xf numFmtId="0" fontId="2" fillId="0" borderId="0"/>
    <xf numFmtId="0" fontId="9"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1" fillId="0" borderId="0"/>
    <xf numFmtId="0" fontId="8" fillId="0" borderId="0"/>
    <xf numFmtId="0" fontId="9" fillId="0" borderId="0"/>
    <xf numFmtId="0" fontId="13" fillId="0" borderId="0"/>
    <xf numFmtId="0" fontId="12" fillId="0" borderId="0"/>
    <xf numFmtId="0" fontId="8" fillId="0" borderId="0"/>
  </cellStyleXfs>
  <cellXfs count="234">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0" xfId="0" applyFont="1" applyAlignment="1">
      <alignment vertical="center"/>
    </xf>
    <xf numFmtId="0" fontId="2" fillId="0" borderId="10" xfId="0" applyFont="1" applyBorder="1" applyAlignment="1">
      <alignment horizontal="center" vertical="top"/>
    </xf>
    <xf numFmtId="0" fontId="2" fillId="0" borderId="11" xfId="0" applyFont="1" applyBorder="1" applyAlignment="1">
      <alignment horizontal="center" vertical="top"/>
    </xf>
    <xf numFmtId="0" fontId="4" fillId="0" borderId="13" xfId="0" applyFont="1" applyBorder="1" applyAlignment="1">
      <alignment horizontal="right" vertical="top" wrapText="1"/>
    </xf>
    <xf numFmtId="0" fontId="4" fillId="0" borderId="6" xfId="0" applyFont="1" applyBorder="1" applyAlignment="1">
      <alignment horizontal="right" vertical="top" wrapText="1"/>
    </xf>
    <xf numFmtId="0" fontId="4" fillId="0" borderId="11" xfId="0" applyFont="1" applyBorder="1" applyAlignment="1">
      <alignment horizontal="right" vertical="top" wrapText="1"/>
    </xf>
    <xf numFmtId="0" fontId="2" fillId="0" borderId="14" xfId="0" applyFont="1" applyBorder="1" applyAlignment="1">
      <alignment horizontal="center" vertical="top"/>
    </xf>
    <xf numFmtId="0" fontId="2" fillId="0" borderId="13"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vertical="top"/>
    </xf>
    <xf numFmtId="2" fontId="2" fillId="0" borderId="14" xfId="0" applyNumberFormat="1" applyFont="1" applyBorder="1" applyAlignment="1">
      <alignment vertical="top"/>
    </xf>
    <xf numFmtId="2" fontId="2" fillId="0" borderId="13" xfId="0" applyNumberFormat="1" applyFont="1" applyBorder="1" applyAlignment="1">
      <alignmen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14" xfId="0" applyFont="1" applyBorder="1" applyAlignment="1">
      <alignment horizontal="left" vertical="top" wrapText="1"/>
    </xf>
    <xf numFmtId="4" fontId="2" fillId="0" borderId="0" xfId="0" applyNumberFormat="1" applyFont="1"/>
    <xf numFmtId="4" fontId="2" fillId="0" borderId="11" xfId="0" applyNumberFormat="1" applyFont="1" applyBorder="1" applyAlignment="1">
      <alignment horizontal="right" vertical="top" wrapText="1"/>
    </xf>
    <xf numFmtId="4" fontId="2" fillId="0" borderId="16" xfId="0" applyNumberFormat="1" applyFont="1" applyBorder="1" applyAlignment="1">
      <alignment horizontal="right" vertical="top"/>
    </xf>
    <xf numFmtId="4" fontId="2" fillId="0" borderId="11" xfId="0" applyNumberFormat="1" applyFont="1" applyBorder="1" applyAlignment="1">
      <alignment horizontal="right" vertical="top"/>
    </xf>
    <xf numFmtId="4" fontId="2" fillId="0" borderId="11" xfId="0" applyNumberFormat="1" applyFont="1" applyBorder="1" applyAlignment="1">
      <alignment vertical="top"/>
    </xf>
    <xf numFmtId="4" fontId="2" fillId="0" borderId="1" xfId="0" applyNumberFormat="1" applyFont="1" applyBorder="1" applyAlignment="1">
      <alignment vertical="top" wrapText="1"/>
    </xf>
    <xf numFmtId="4" fontId="2" fillId="0" borderId="0" xfId="0" applyNumberFormat="1" applyFont="1" applyAlignment="1">
      <alignment horizontal="center" vertical="top"/>
    </xf>
    <xf numFmtId="4" fontId="2" fillId="0" borderId="0" xfId="0" applyNumberFormat="1" applyFont="1" applyAlignment="1">
      <alignment vertical="top"/>
    </xf>
    <xf numFmtId="2" fontId="2" fillId="0" borderId="1" xfId="0" applyNumberFormat="1" applyFont="1" applyBorder="1" applyAlignment="1">
      <alignment horizontal="center" vertical="center" wrapText="1"/>
    </xf>
    <xf numFmtId="4" fontId="7" fillId="0" borderId="0" xfId="0" applyNumberFormat="1" applyFont="1"/>
    <xf numFmtId="0" fontId="7" fillId="0" borderId="0" xfId="0" applyFont="1"/>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wrapText="1"/>
    </xf>
    <xf numFmtId="4" fontId="2" fillId="0" borderId="6" xfId="0" applyNumberFormat="1" applyFont="1" applyBorder="1" applyAlignment="1">
      <alignment horizontal="right" vertical="center" wrapText="1"/>
    </xf>
    <xf numFmtId="4" fontId="2" fillId="0" borderId="8" xfId="0" applyNumberFormat="1" applyFont="1" applyBorder="1" applyAlignment="1">
      <alignment horizontal="right" vertical="center"/>
    </xf>
    <xf numFmtId="4" fontId="2" fillId="0" borderId="6" xfId="0" applyNumberFormat="1" applyFont="1" applyBorder="1" applyAlignment="1">
      <alignment horizontal="right" vertical="center"/>
    </xf>
    <xf numFmtId="4" fontId="2" fillId="0" borderId="6" xfId="0" applyNumberFormat="1" applyFont="1" applyBorder="1" applyAlignment="1">
      <alignment vertical="center"/>
    </xf>
    <xf numFmtId="4" fontId="2" fillId="0" borderId="0" xfId="0" applyNumberFormat="1" applyFont="1" applyAlignment="1">
      <alignment vertical="center"/>
    </xf>
    <xf numFmtId="0" fontId="2" fillId="3" borderId="0" xfId="0" applyFont="1" applyFill="1" applyAlignment="1">
      <alignment horizontal="center" vertical="top"/>
    </xf>
    <xf numFmtId="0" fontId="2" fillId="3" borderId="0" xfId="0" applyFont="1" applyFill="1" applyAlignment="1">
      <alignment horizontal="center" vertical="top" wrapText="1"/>
    </xf>
    <xf numFmtId="0" fontId="2" fillId="3" borderId="0" xfId="0" applyFont="1" applyFill="1" applyAlignment="1">
      <alignment vertical="top"/>
    </xf>
    <xf numFmtId="2" fontId="2" fillId="3" borderId="0" xfId="0" applyNumberFormat="1" applyFont="1" applyFill="1" applyAlignment="1">
      <alignment vertical="top"/>
    </xf>
    <xf numFmtId="0" fontId="2" fillId="3" borderId="0" xfId="0" applyFont="1" applyFill="1" applyAlignment="1">
      <alignment vertical="top" wrapText="1"/>
    </xf>
    <xf numFmtId="0" fontId="3" fillId="3" borderId="0" xfId="0" applyFont="1" applyFill="1" applyAlignment="1">
      <alignment horizontal="left" vertical="top"/>
    </xf>
    <xf numFmtId="0" fontId="5" fillId="3" borderId="0" xfId="0" applyFont="1" applyFill="1" applyAlignment="1">
      <alignment vertical="top"/>
    </xf>
    <xf numFmtId="17" fontId="4" fillId="3" borderId="0" xfId="0" applyNumberFormat="1" applyFont="1" applyFill="1" applyAlignment="1">
      <alignment horizontal="left" vertical="top"/>
    </xf>
    <xf numFmtId="2" fontId="6" fillId="3" borderId="0" xfId="0" applyNumberFormat="1" applyFont="1" applyFill="1" applyAlignment="1">
      <alignment vertical="top"/>
    </xf>
    <xf numFmtId="2" fontId="2" fillId="3" borderId="0" xfId="0" applyNumberFormat="1" applyFont="1" applyFill="1" applyAlignment="1">
      <alignment vertical="top" wrapText="1"/>
    </xf>
    <xf numFmtId="0" fontId="2" fillId="0" borderId="0" xfId="0" applyFont="1" applyBorder="1"/>
    <xf numFmtId="0" fontId="14" fillId="0" borderId="21" xfId="0" applyFont="1" applyBorder="1" applyAlignment="1">
      <alignment horizontal="center" vertical="top"/>
    </xf>
    <xf numFmtId="0" fontId="14" fillId="0" borderId="2" xfId="0" applyFont="1" applyBorder="1" applyAlignment="1">
      <alignment horizontal="center" vertical="top" wrapText="1"/>
    </xf>
    <xf numFmtId="0" fontId="14" fillId="0" borderId="0" xfId="0" applyFont="1" applyBorder="1" applyAlignment="1">
      <alignment vertical="top" wrapText="1"/>
    </xf>
    <xf numFmtId="0" fontId="14" fillId="0" borderId="2" xfId="0" applyFont="1" applyBorder="1" applyAlignment="1">
      <alignment horizontal="center" vertical="top"/>
    </xf>
    <xf numFmtId="0" fontId="14" fillId="0" borderId="0" xfId="0" applyFont="1" applyBorder="1" applyAlignment="1">
      <alignment horizontal="center" vertical="top"/>
    </xf>
    <xf numFmtId="0" fontId="14" fillId="0" borderId="2" xfId="0" applyFont="1" applyBorder="1" applyAlignment="1">
      <alignment vertical="top"/>
    </xf>
    <xf numFmtId="2" fontId="14" fillId="0" borderId="2" xfId="0" applyNumberFormat="1" applyFont="1" applyBorder="1" applyAlignment="1">
      <alignment vertical="top"/>
    </xf>
    <xf numFmtId="2" fontId="14" fillId="0" borderId="0" xfId="0" applyNumberFormat="1" applyFont="1" applyBorder="1" applyAlignment="1">
      <alignment vertical="top"/>
    </xf>
    <xf numFmtId="0" fontId="14" fillId="0" borderId="3" xfId="0" applyFont="1" applyBorder="1"/>
    <xf numFmtId="0" fontId="14" fillId="0" borderId="0" xfId="0" applyFont="1" applyAlignment="1">
      <alignment horizontal="center" vertical="top"/>
    </xf>
    <xf numFmtId="0" fontId="14" fillId="0" borderId="0" xfId="0" applyFont="1" applyAlignment="1">
      <alignment horizontal="center" vertical="top" wrapText="1"/>
    </xf>
    <xf numFmtId="0" fontId="14" fillId="0" borderId="0" xfId="0" applyFont="1" applyAlignment="1">
      <alignment vertical="top" wrapText="1"/>
    </xf>
    <xf numFmtId="0" fontId="14" fillId="0" borderId="0" xfId="0" applyFont="1" applyAlignment="1">
      <alignment vertical="top"/>
    </xf>
    <xf numFmtId="2" fontId="14" fillId="0" borderId="0" xfId="0" applyNumberFormat="1" applyFont="1" applyAlignment="1">
      <alignment vertical="top"/>
    </xf>
    <xf numFmtId="2" fontId="14" fillId="0" borderId="0" xfId="0" applyNumberFormat="1" applyFont="1" applyAlignment="1">
      <alignment horizontal="right" vertical="top"/>
    </xf>
    <xf numFmtId="2" fontId="15" fillId="0" borderId="0" xfId="0" applyNumberFormat="1" applyFont="1" applyAlignment="1">
      <alignment vertical="top"/>
    </xf>
    <xf numFmtId="2" fontId="15" fillId="0" borderId="0" xfId="0" applyNumberFormat="1" applyFont="1"/>
    <xf numFmtId="0" fontId="14" fillId="0" borderId="0" xfId="0" applyFont="1"/>
    <xf numFmtId="0" fontId="16" fillId="0" borderId="0" xfId="0" applyFont="1" applyAlignment="1">
      <alignment horizontal="center" vertical="top"/>
    </xf>
    <xf numFmtId="0" fontId="16" fillId="0" borderId="0" xfId="0" applyFont="1" applyAlignment="1">
      <alignment horizontal="left" vertical="top" wrapText="1"/>
    </xf>
    <xf numFmtId="0" fontId="16" fillId="0" borderId="0" xfId="0" applyFont="1" applyAlignment="1">
      <alignment vertical="top" wrapText="1"/>
    </xf>
    <xf numFmtId="0" fontId="16" fillId="0" borderId="0" xfId="0" applyFont="1" applyAlignment="1">
      <alignment horizontal="left" vertical="top"/>
    </xf>
    <xf numFmtId="0" fontId="16" fillId="0" borderId="0" xfId="0" applyFont="1" applyAlignment="1">
      <alignment vertical="top"/>
    </xf>
    <xf numFmtId="2" fontId="16" fillId="0" borderId="0" xfId="0" applyNumberFormat="1" applyFont="1" applyAlignment="1">
      <alignment vertical="top"/>
    </xf>
    <xf numFmtId="0" fontId="16" fillId="0" borderId="0" xfId="0" applyFont="1" applyAlignment="1">
      <alignment horizontal="center" vertical="top" wrapText="1"/>
    </xf>
    <xf numFmtId="0" fontId="4" fillId="0" borderId="0" xfId="0" applyFont="1" applyAlignment="1">
      <alignment horizontal="center" vertical="top"/>
    </xf>
    <xf numFmtId="4" fontId="4" fillId="0" borderId="1" xfId="0" applyNumberFormat="1" applyFont="1" applyBorder="1" applyAlignment="1">
      <alignment horizontal="right" vertical="top" wrapText="1"/>
    </xf>
    <xf numFmtId="4" fontId="4" fillId="0" borderId="1" xfId="0" applyNumberFormat="1" applyFont="1" applyBorder="1" applyAlignment="1">
      <alignment horizontal="right" vertical="top"/>
    </xf>
    <xf numFmtId="4" fontId="4" fillId="0" borderId="1" xfId="0" applyNumberFormat="1" applyFont="1" applyBorder="1" applyAlignment="1">
      <alignment vertical="top"/>
    </xf>
    <xf numFmtId="0" fontId="18" fillId="0" borderId="6" xfId="0" applyFont="1" applyBorder="1" applyAlignment="1">
      <alignment horizontal="right" vertical="top" wrapText="1"/>
    </xf>
    <xf numFmtId="4" fontId="4" fillId="0" borderId="1" xfId="0" applyNumberFormat="1" applyFont="1" applyBorder="1" applyAlignment="1">
      <alignment vertical="top" wrapText="1"/>
    </xf>
    <xf numFmtId="0" fontId="3" fillId="0" borderId="0" xfId="0" applyFont="1" applyAlignment="1">
      <alignment horizontal="left" vertical="top"/>
    </xf>
    <xf numFmtId="0" fontId="5" fillId="0" borderId="0" xfId="0" applyFont="1" applyAlignment="1">
      <alignment vertical="top"/>
    </xf>
    <xf numFmtId="0" fontId="4" fillId="0" borderId="0" xfId="0" applyNumberFormat="1"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4" fontId="2" fillId="0" borderId="6" xfId="0" applyNumberFormat="1" applyFont="1" applyBorder="1" applyAlignment="1">
      <alignment vertical="center" wrapText="1"/>
    </xf>
    <xf numFmtId="0" fontId="2" fillId="0" borderId="12" xfId="0" applyFont="1" applyBorder="1" applyAlignment="1">
      <alignment horizontal="center" vertical="top" wrapText="1"/>
    </xf>
    <xf numFmtId="4" fontId="2" fillId="0" borderId="9" xfId="0" applyNumberFormat="1" applyFont="1" applyBorder="1" applyAlignment="1">
      <alignment vertical="top" wrapText="1"/>
    </xf>
    <xf numFmtId="4" fontId="2" fillId="0" borderId="17" xfId="0" applyNumberFormat="1" applyFont="1" applyBorder="1" applyAlignment="1">
      <alignment vertical="top" wrapText="1"/>
    </xf>
    <xf numFmtId="0" fontId="4" fillId="0" borderId="0" xfId="0" applyFont="1" applyAlignment="1">
      <alignment horizontal="right" vertical="top" wrapText="1"/>
    </xf>
    <xf numFmtId="0" fontId="2" fillId="0" borderId="0" xfId="0" applyFont="1" applyFill="1" applyAlignment="1">
      <alignment horizontal="left" vertical="top"/>
    </xf>
    <xf numFmtId="0" fontId="2" fillId="3" borderId="0" xfId="0" applyFont="1" applyFill="1"/>
    <xf numFmtId="0" fontId="4" fillId="3" borderId="0" xfId="0" applyFont="1" applyFill="1" applyAlignment="1">
      <alignment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0" fontId="4" fillId="2" borderId="0" xfId="0" applyNumberFormat="1" applyFont="1" applyFill="1" applyAlignment="1">
      <alignment horizontal="left" vertical="top"/>
    </xf>
    <xf numFmtId="0" fontId="2" fillId="2" borderId="0" xfId="0" applyFont="1" applyFill="1" applyAlignment="1">
      <alignment vertical="top" wrapText="1"/>
    </xf>
    <xf numFmtId="0" fontId="2" fillId="0" borderId="0" xfId="0" applyFont="1" applyFill="1" applyAlignment="1">
      <alignment horizontal="center" vertical="top"/>
    </xf>
    <xf numFmtId="2" fontId="3" fillId="2" borderId="0" xfId="0" applyNumberFormat="1" applyFont="1" applyFill="1" applyAlignment="1">
      <alignment horizontal="right" vertical="top"/>
    </xf>
    <xf numFmtId="2" fontId="21" fillId="2" borderId="0" xfId="0" applyNumberFormat="1" applyFont="1" applyFill="1" applyAlignment="1">
      <alignment horizontal="center"/>
    </xf>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2" fontId="2" fillId="0" borderId="20" xfId="0" applyNumberFormat="1" applyFont="1" applyBorder="1" applyAlignment="1">
      <alignment horizontal="center" vertical="center" textRotation="90" wrapText="1"/>
    </xf>
    <xf numFmtId="2" fontId="2" fillId="0" borderId="8" xfId="0" applyNumberFormat="1" applyFont="1" applyFill="1" applyBorder="1" applyAlignment="1">
      <alignment horizontal="right" vertical="center"/>
    </xf>
    <xf numFmtId="2" fontId="2" fillId="0" borderId="5" xfId="0" applyNumberFormat="1" applyFont="1" applyFill="1" applyBorder="1" applyAlignment="1">
      <alignment vertical="center"/>
    </xf>
    <xf numFmtId="2" fontId="2" fillId="0" borderId="6" xfId="0" applyNumberFormat="1" applyFont="1" applyFill="1" applyBorder="1" applyAlignment="1">
      <alignment vertical="center"/>
    </xf>
    <xf numFmtId="2" fontId="2" fillId="0" borderId="8" xfId="0" applyNumberFormat="1" applyFont="1" applyFill="1" applyBorder="1" applyAlignment="1">
      <alignment vertical="center"/>
    </xf>
    <xf numFmtId="2" fontId="2" fillId="0" borderId="4" xfId="0" applyNumberFormat="1" applyFont="1" applyFill="1" applyBorder="1" applyAlignment="1">
      <alignment vertical="center"/>
    </xf>
    <xf numFmtId="0" fontId="2" fillId="0" borderId="1" xfId="0" applyFont="1" applyFill="1" applyBorder="1" applyAlignment="1">
      <alignment horizont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2" fillId="0" borderId="1" xfId="12" applyFont="1" applyFill="1" applyBorder="1" applyAlignment="1">
      <alignment vertical="top" wrapText="1"/>
    </xf>
    <xf numFmtId="164" fontId="2" fillId="0" borderId="1" xfId="0" applyNumberFormat="1" applyFont="1" applyFill="1" applyBorder="1" applyAlignment="1">
      <alignment horizontal="center"/>
    </xf>
    <xf numFmtId="0" fontId="4" fillId="0" borderId="1" xfId="0" applyFont="1" applyFill="1" applyBorder="1" applyAlignment="1">
      <alignment wrapText="1"/>
    </xf>
    <xf numFmtId="0" fontId="23" fillId="0" borderId="1" xfId="0" applyFont="1" applyFill="1" applyBorder="1" applyAlignment="1">
      <alignment horizontal="center"/>
    </xf>
    <xf numFmtId="0" fontId="2" fillId="0" borderId="0" xfId="0" applyFont="1" applyFill="1" applyBorder="1" applyAlignment="1">
      <alignment horizontal="center" vertical="top"/>
    </xf>
    <xf numFmtId="0" fontId="2" fillId="0" borderId="21" xfId="0" applyFont="1" applyFill="1" applyBorder="1" applyAlignment="1">
      <alignment vertical="top"/>
    </xf>
    <xf numFmtId="2" fontId="2" fillId="0" borderId="21" xfId="0" applyNumberFormat="1" applyFont="1" applyFill="1" applyBorder="1" applyAlignment="1">
      <alignment vertical="top"/>
    </xf>
    <xf numFmtId="2" fontId="2" fillId="0" borderId="0" xfId="0" applyNumberFormat="1" applyFont="1" applyFill="1" applyBorder="1" applyAlignment="1">
      <alignment vertical="top"/>
    </xf>
    <xf numFmtId="0" fontId="2" fillId="0" borderId="22" xfId="0" applyFont="1" applyFill="1" applyBorder="1"/>
    <xf numFmtId="0" fontId="2" fillId="0" borderId="1" xfId="0" applyFont="1" applyFill="1" applyBorder="1" applyAlignment="1">
      <alignment horizontal="center" vertical="top"/>
    </xf>
    <xf numFmtId="0" fontId="2" fillId="0" borderId="1" xfId="0" applyFont="1" applyFill="1" applyBorder="1" applyAlignment="1">
      <alignment vertical="top"/>
    </xf>
    <xf numFmtId="2" fontId="2" fillId="0" borderId="1" xfId="0" applyNumberFormat="1" applyFont="1" applyFill="1" applyBorder="1" applyAlignment="1">
      <alignment vertical="top"/>
    </xf>
    <xf numFmtId="0" fontId="2" fillId="0" borderId="1" xfId="0" applyFont="1" applyFill="1" applyBorder="1"/>
    <xf numFmtId="2" fontId="2" fillId="0" borderId="1" xfId="0" applyNumberFormat="1" applyFont="1" applyFill="1" applyBorder="1" applyAlignment="1">
      <alignment horizontal="right" vertical="center"/>
    </xf>
    <xf numFmtId="2" fontId="2" fillId="0" borderId="1" xfId="0" applyNumberFormat="1" applyFont="1" applyFill="1" applyBorder="1" applyAlignment="1">
      <alignment vertical="center"/>
    </xf>
    <xf numFmtId="2" fontId="2" fillId="0" borderId="1" xfId="0" applyNumberFormat="1" applyFont="1" applyFill="1" applyBorder="1" applyAlignment="1">
      <alignment horizontal="right" vertical="center" wrapText="1"/>
    </xf>
    <xf numFmtId="0" fontId="2" fillId="0" borderId="2" xfId="0" applyFont="1" applyFill="1" applyBorder="1" applyAlignment="1">
      <alignment horizontal="center"/>
    </xf>
    <xf numFmtId="0" fontId="2" fillId="0" borderId="21" xfId="0" applyFont="1" applyFill="1" applyBorder="1" applyAlignment="1">
      <alignment horizontal="center"/>
    </xf>
    <xf numFmtId="0" fontId="4" fillId="0" borderId="21" xfId="12" applyFont="1" applyFill="1" applyBorder="1" applyAlignment="1">
      <alignment vertical="top" wrapText="1"/>
    </xf>
    <xf numFmtId="0" fontId="2" fillId="0" borderId="1" xfId="0" applyFont="1" applyFill="1" applyBorder="1" applyAlignment="1">
      <alignment horizontal="center" wrapText="1"/>
    </xf>
    <xf numFmtId="0" fontId="4" fillId="0" borderId="1" xfId="24" applyFont="1" applyFill="1" applyBorder="1" applyAlignment="1">
      <alignment wrapText="1"/>
    </xf>
    <xf numFmtId="0" fontId="2" fillId="0" borderId="2" xfId="0" applyFont="1" applyFill="1" applyBorder="1" applyAlignment="1">
      <alignment vertical="top" wrapText="1"/>
    </xf>
    <xf numFmtId="0" fontId="2" fillId="0" borderId="1" xfId="0" applyFont="1" applyFill="1" applyBorder="1" applyAlignment="1">
      <alignment vertical="top" wrapText="1"/>
    </xf>
    <xf numFmtId="0" fontId="2" fillId="0" borderId="18" xfId="0" applyFont="1" applyFill="1" applyBorder="1" applyAlignment="1">
      <alignment horizontal="center"/>
    </xf>
    <xf numFmtId="0" fontId="4" fillId="0" borderId="18" xfId="24" applyFont="1" applyFill="1" applyBorder="1" applyAlignment="1">
      <alignment wrapText="1"/>
    </xf>
    <xf numFmtId="0" fontId="23" fillId="0" borderId="18" xfId="24" applyFont="1" applyFill="1" applyBorder="1" applyAlignment="1">
      <alignment horizontal="center" vertical="center" wrapText="1"/>
    </xf>
    <xf numFmtId="0" fontId="23" fillId="0" borderId="18" xfId="0" applyFont="1" applyFill="1" applyBorder="1" applyAlignment="1">
      <alignment horizontal="center"/>
    </xf>
    <xf numFmtId="0" fontId="2" fillId="0" borderId="7" xfId="0" applyFont="1" applyFill="1" applyBorder="1" applyAlignment="1">
      <alignment horizontal="right" vertical="center"/>
    </xf>
    <xf numFmtId="2" fontId="2" fillId="0" borderId="7" xfId="0" applyNumberFormat="1" applyFont="1" applyFill="1" applyBorder="1" applyAlignment="1">
      <alignment vertical="center"/>
    </xf>
    <xf numFmtId="0" fontId="3" fillId="0" borderId="1" xfId="0" applyFont="1" applyFill="1" applyBorder="1" applyAlignment="1">
      <alignment horizontal="center" vertical="top"/>
    </xf>
    <xf numFmtId="0" fontId="2" fillId="0" borderId="18" xfId="0" applyFont="1" applyFill="1" applyBorder="1" applyAlignment="1">
      <alignment vertical="top" wrapText="1"/>
    </xf>
    <xf numFmtId="2" fontId="2" fillId="0" borderId="23" xfId="0" applyNumberFormat="1" applyFont="1" applyFill="1" applyBorder="1" applyAlignment="1">
      <alignment vertical="center"/>
    </xf>
    <xf numFmtId="0" fontId="2" fillId="0" borderId="1" xfId="0" applyFont="1" applyFill="1" applyBorder="1" applyAlignment="1">
      <alignment horizontal="right" vertical="center"/>
    </xf>
    <xf numFmtId="164" fontId="2" fillId="0" borderId="1" xfId="0" applyNumberFormat="1" applyFont="1" applyFill="1" applyBorder="1" applyAlignment="1">
      <alignment horizontal="center" wrapText="1"/>
    </xf>
    <xf numFmtId="0" fontId="2" fillId="0" borderId="21" xfId="0" applyFont="1" applyFill="1" applyBorder="1" applyAlignment="1">
      <alignment vertical="top" wrapText="1"/>
    </xf>
    <xf numFmtId="164" fontId="2" fillId="0" borderId="21" xfId="0" applyNumberFormat="1" applyFont="1" applyFill="1" applyBorder="1" applyAlignment="1">
      <alignment horizontal="center"/>
    </xf>
    <xf numFmtId="2" fontId="2" fillId="0" borderId="7" xfId="0" applyNumberFormat="1" applyFont="1" applyFill="1" applyBorder="1" applyAlignment="1">
      <alignment horizontal="right" vertical="center"/>
    </xf>
    <xf numFmtId="0" fontId="24" fillId="0" borderId="1" xfId="0" applyFont="1" applyFill="1" applyBorder="1" applyAlignment="1">
      <alignment horizontal="center"/>
    </xf>
    <xf numFmtId="0" fontId="4" fillId="0" borderId="1" xfId="25" applyFont="1" applyFill="1" applyBorder="1" applyAlignment="1">
      <alignment wrapText="1"/>
    </xf>
    <xf numFmtId="0" fontId="24" fillId="0" borderId="1" xfId="0" applyFont="1" applyFill="1" applyBorder="1" applyAlignment="1">
      <alignment horizontal="center" wrapText="1"/>
    </xf>
    <xf numFmtId="0" fontId="23" fillId="0" borderId="1" xfId="0" applyFont="1" applyFill="1" applyBorder="1" applyAlignment="1">
      <alignment horizontal="center" wrapText="1"/>
    </xf>
    <xf numFmtId="0" fontId="12" fillId="0" borderId="1" xfId="0" applyFont="1" applyFill="1" applyBorder="1" applyAlignment="1">
      <alignment horizontal="center"/>
    </xf>
    <xf numFmtId="2" fontId="22" fillId="0" borderId="1" xfId="0" applyNumberFormat="1" applyFont="1" applyFill="1" applyBorder="1" applyAlignment="1">
      <alignment vertical="center"/>
    </xf>
    <xf numFmtId="0" fontId="2" fillId="0" borderId="1" xfId="24" applyFont="1" applyFill="1" applyBorder="1" applyAlignment="1">
      <alignment horizontal="center" vertical="center" wrapText="1"/>
    </xf>
    <xf numFmtId="0" fontId="12" fillId="0" borderId="1" xfId="12" applyFont="1" applyFill="1" applyBorder="1" applyAlignment="1">
      <alignment horizontal="left" vertical="center" wrapText="1"/>
    </xf>
    <xf numFmtId="0" fontId="12" fillId="0" borderId="1" xfId="23" applyFont="1" applyFill="1" applyBorder="1" applyAlignment="1">
      <alignment horizontal="center" vertical="center"/>
    </xf>
    <xf numFmtId="0" fontId="2" fillId="0" borderId="1" xfId="12" applyFont="1" applyFill="1" applyBorder="1" applyAlignment="1">
      <alignment horizontal="left" vertical="center" wrapText="1"/>
    </xf>
    <xf numFmtId="0" fontId="2" fillId="0" borderId="1" xfId="23" applyFont="1" applyFill="1" applyBorder="1" applyAlignment="1">
      <alignment horizontal="center" vertical="center"/>
    </xf>
    <xf numFmtId="164" fontId="2" fillId="0" borderId="1" xfId="0" applyNumberFormat="1" applyFont="1" applyFill="1" applyBorder="1" applyAlignment="1">
      <alignment horizontal="center" vertical="top"/>
    </xf>
    <xf numFmtId="0" fontId="4" fillId="0" borderId="1" xfId="0" applyFont="1" applyFill="1" applyBorder="1" applyAlignment="1">
      <alignment horizontal="center"/>
    </xf>
    <xf numFmtId="0" fontId="4" fillId="0" borderId="1" xfId="12" applyFont="1" applyFill="1" applyBorder="1" applyAlignment="1">
      <alignment horizontal="left" vertical="center" wrapText="1"/>
    </xf>
    <xf numFmtId="164" fontId="2" fillId="0" borderId="1" xfId="0" applyNumberFormat="1" applyFont="1" applyFill="1" applyBorder="1" applyAlignment="1">
      <alignment horizontal="center" vertical="center"/>
    </xf>
    <xf numFmtId="2" fontId="2" fillId="0" borderId="1" xfId="12" applyNumberFormat="1" applyFont="1" applyFill="1" applyBorder="1" applyAlignment="1">
      <alignment horizontal="left" vertical="center" wrapText="1"/>
    </xf>
    <xf numFmtId="2" fontId="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xf>
    <xf numFmtId="2" fontId="12" fillId="0" borderId="1" xfId="0" applyNumberFormat="1" applyFont="1" applyFill="1" applyBorder="1" applyAlignment="1">
      <alignment horizontal="right" vertical="center"/>
    </xf>
    <xf numFmtId="2" fontId="12" fillId="0" borderId="1" xfId="0" applyNumberFormat="1" applyFont="1" applyFill="1" applyBorder="1" applyAlignment="1">
      <alignment vertical="center"/>
    </xf>
    <xf numFmtId="2" fontId="12" fillId="0" borderId="1" xfId="0" applyNumberFormat="1" applyFont="1" applyBorder="1" applyAlignment="1">
      <alignment vertical="center"/>
    </xf>
    <xf numFmtId="0" fontId="12" fillId="0" borderId="1" xfId="0" applyFont="1" applyFill="1" applyBorder="1" applyAlignment="1">
      <alignment horizontal="right" vertical="center"/>
    </xf>
    <xf numFmtId="2" fontId="2" fillId="0" borderId="0" xfId="0" applyNumberFormat="1" applyFont="1" applyAlignment="1">
      <alignment horizontal="right" vertical="top"/>
    </xf>
    <xf numFmtId="2" fontId="22" fillId="0" borderId="8" xfId="0" applyNumberFormat="1" applyFont="1" applyBorder="1" applyAlignment="1">
      <alignment horizontal="right" vertical="center"/>
    </xf>
    <xf numFmtId="2" fontId="22" fillId="0" borderId="5" xfId="0" applyNumberFormat="1" applyFont="1" applyBorder="1" applyAlignment="1">
      <alignment vertical="center"/>
    </xf>
    <xf numFmtId="2" fontId="22" fillId="0" borderId="6" xfId="0" applyNumberFormat="1" applyFont="1" applyBorder="1" applyAlignment="1">
      <alignment vertical="center"/>
    </xf>
    <xf numFmtId="2" fontId="22" fillId="0" borderId="8" xfId="0" applyNumberFormat="1" applyFont="1" applyBorder="1" applyAlignment="1">
      <alignment vertical="center"/>
    </xf>
    <xf numFmtId="2" fontId="22" fillId="0" borderId="4" xfId="0" applyNumberFormat="1" applyFont="1" applyBorder="1" applyAlignment="1">
      <alignment vertical="center"/>
    </xf>
    <xf numFmtId="2" fontId="4" fillId="0" borderId="18" xfId="0" applyNumberFormat="1" applyFont="1" applyBorder="1" applyAlignment="1">
      <alignment vertical="top"/>
    </xf>
    <xf numFmtId="0" fontId="14"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2" fillId="0" borderId="1" xfId="0" applyFont="1" applyBorder="1" applyAlignment="1">
      <alignment vertical="top"/>
    </xf>
    <xf numFmtId="2" fontId="2" fillId="0" borderId="1" xfId="0" applyNumberFormat="1" applyFont="1" applyBorder="1" applyAlignment="1">
      <alignment vertical="top"/>
    </xf>
    <xf numFmtId="0" fontId="2" fillId="0" borderId="1" xfId="0" applyFont="1" applyBorder="1"/>
    <xf numFmtId="0" fontId="3" fillId="0" borderId="0" xfId="0" applyFont="1" applyAlignment="1">
      <alignment horizontal="left" vertical="top" wrapText="1"/>
    </xf>
    <xf numFmtId="0" fontId="8" fillId="0" borderId="6" xfId="12" applyBorder="1" applyAlignment="1">
      <alignment vertical="center" wrapText="1"/>
    </xf>
    <xf numFmtId="0" fontId="3" fillId="0" borderId="0" xfId="0" applyFont="1" applyAlignment="1">
      <alignment vertical="top" wrapText="1"/>
    </xf>
    <xf numFmtId="0" fontId="27" fillId="0" borderId="1" xfId="0" applyFont="1" applyBorder="1" applyAlignment="1">
      <alignment vertical="top"/>
    </xf>
    <xf numFmtId="0" fontId="12" fillId="0" borderId="1" xfId="0" applyFont="1" applyBorder="1" applyAlignment="1">
      <alignment horizontal="left" vertical="top"/>
    </xf>
    <xf numFmtId="0" fontId="29" fillId="0" borderId="1" xfId="0" applyFont="1" applyBorder="1" applyAlignment="1">
      <alignment vertical="top" wrapText="1"/>
    </xf>
    <xf numFmtId="0" fontId="12" fillId="0" borderId="1" xfId="0" applyFont="1" applyBorder="1" applyAlignment="1">
      <alignment horizontal="center" vertical="top"/>
    </xf>
    <xf numFmtId="2" fontId="12" fillId="0" borderId="1" xfId="0" applyNumberFormat="1" applyFont="1" applyBorder="1" applyAlignment="1">
      <alignment horizontal="center" vertical="top"/>
    </xf>
    <xf numFmtId="0" fontId="12" fillId="0" borderId="1" xfId="0" applyFont="1" applyBorder="1" applyAlignment="1">
      <alignment vertical="top" wrapText="1"/>
    </xf>
    <xf numFmtId="0" fontId="30" fillId="0" borderId="1" xfId="0" applyFont="1" applyBorder="1" applyAlignment="1">
      <alignment horizontal="left" vertical="top"/>
    </xf>
    <xf numFmtId="0" fontId="30" fillId="0" borderId="1" xfId="0" applyFont="1" applyBorder="1" applyAlignment="1">
      <alignment vertical="top"/>
    </xf>
    <xf numFmtId="0" fontId="27"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center" vertical="top"/>
    </xf>
    <xf numFmtId="0" fontId="20" fillId="0" borderId="0" xfId="0" applyFont="1" applyAlignment="1">
      <alignment horizontal="center" vertical="top"/>
    </xf>
    <xf numFmtId="0" fontId="2" fillId="0" borderId="2"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0" fontId="5" fillId="0" borderId="0" xfId="0" applyFont="1" applyAlignment="1">
      <alignment horizontal="left" vertical="top" wrapText="1"/>
    </xf>
    <xf numFmtId="0" fontId="5" fillId="3" borderId="0" xfId="0" applyFont="1" applyFill="1" applyAlignment="1">
      <alignment horizontal="left" vertical="top" wrapText="1"/>
    </xf>
    <xf numFmtId="0" fontId="3" fillId="3" borderId="0" xfId="0" applyFont="1" applyFill="1" applyAlignment="1">
      <alignment horizontal="left" vertical="top" wrapText="1"/>
    </xf>
    <xf numFmtId="2" fontId="2" fillId="0" borderId="2" xfId="0" applyNumberFormat="1" applyFont="1" applyBorder="1" applyAlignment="1">
      <alignment horizontal="center" vertical="center" textRotation="90" wrapText="1"/>
    </xf>
    <xf numFmtId="2" fontId="2" fillId="0" borderId="18" xfId="0" applyNumberFormat="1" applyFont="1" applyBorder="1" applyAlignment="1">
      <alignment horizontal="center" vertical="center" textRotation="90" wrapText="1"/>
    </xf>
    <xf numFmtId="0" fontId="3" fillId="0" borderId="19" xfId="0" applyFont="1" applyBorder="1" applyAlignment="1">
      <alignment horizontal="center" vertical="center"/>
    </xf>
    <xf numFmtId="0" fontId="3" fillId="0" borderId="0" xfId="0" applyFont="1" applyAlignment="1">
      <alignment horizontal="left" vertical="top"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24" xfId="0" applyFont="1" applyBorder="1" applyAlignment="1">
      <alignment horizontal="left" vertical="top" wrapText="1"/>
    </xf>
    <xf numFmtId="0" fontId="26" fillId="0" borderId="1" xfId="0" applyFont="1" applyBorder="1" applyAlignment="1">
      <alignment vertical="top" wrapText="1"/>
    </xf>
    <xf numFmtId="0" fontId="28" fillId="0" borderId="1" xfId="0" applyFont="1" applyBorder="1" applyAlignment="1">
      <alignment horizontal="center" vertical="top" wrapText="1"/>
    </xf>
  </cellXfs>
  <cellStyles count="26">
    <cellStyle name="_DARBU-DAUDZUMI 2" xfId="23" xr:uid="{A9CD9305-3B02-4F7F-B31B-22AE7AF43845}"/>
    <cellStyle name="Comma 2" xfId="5" xr:uid="{E71590CC-28D3-42CF-BB68-A02D51DDDD1C}"/>
    <cellStyle name="Comma 2 2" xfId="6" xr:uid="{CA292800-C9B7-4333-8291-4133BEE93EF3}"/>
    <cellStyle name="Excel Built-in Normal_DOP" xfId="7" xr:uid="{627954CE-2978-4522-9112-1B546F5AE708}"/>
    <cellStyle name="Komats 2" xfId="8" xr:uid="{A9B89CB5-3DF5-49B9-B06C-E031A697EF46}"/>
    <cellStyle name="Komats 3" xfId="9" xr:uid="{221A971C-7247-4F0B-B02B-999A1D37CA4F}"/>
    <cellStyle name="Komats 4" xfId="10" xr:uid="{3518D784-0D81-48F8-87C3-12F485313647}"/>
    <cellStyle name="Normal" xfId="0" builtinId="0"/>
    <cellStyle name="Normal 10" xfId="11" xr:uid="{0886DB48-7F43-4D75-88A6-70D0F5B70D03}"/>
    <cellStyle name="Normal 2" xfId="12" xr:uid="{BB7BC8FF-3EEA-4454-8C06-B76DB0BADCA0}"/>
    <cellStyle name="Normal 2 2 2" xfId="13" xr:uid="{E0167C11-3D9B-43DB-802A-80FCFB5092D9}"/>
    <cellStyle name="Normal 3" xfId="22" xr:uid="{26E7C4D8-5E48-45AA-9A3B-C47FC6F04EBC}"/>
    <cellStyle name="Normal 4" xfId="14" xr:uid="{ED8A7E2A-C03B-4B37-AAEE-D17750FEDFBF}"/>
    <cellStyle name="Normal 4 10 5 4" xfId="3" xr:uid="{EFDBAFCF-7D11-41AE-8FCD-A485CEB4F5F6}"/>
    <cellStyle name="Normal_K1" xfId="24" xr:uid="{DA0B9262-1BD8-4957-A8E6-7CF82C2031E0}"/>
    <cellStyle name="Normal_U1" xfId="25" xr:uid="{EA5F8B97-2E34-4FE2-84CD-D3EA07102C3F}"/>
    <cellStyle name="Parasts 2" xfId="15" xr:uid="{358609CE-9D73-4FAB-B1F1-A95F4775ED2A}"/>
    <cellStyle name="Parasts 3" xfId="16" xr:uid="{4DAB3F61-2BF9-445A-938C-0859119E423F}"/>
    <cellStyle name="Parasts 4" xfId="4" xr:uid="{1D443C00-7856-4DB8-AECC-8B7E3E3087B7}"/>
    <cellStyle name="Percent 2" xfId="17" xr:uid="{73835276-895A-4084-8F82-29F7CEAFDBF7}"/>
    <cellStyle name="Procenti 2" xfId="18" xr:uid="{4A52D6A5-7E18-4A81-9F63-A36A42797D5E}"/>
    <cellStyle name="Procenti 3" xfId="19" xr:uid="{F87C62C9-182F-4359-9595-3D0AC7292610}"/>
    <cellStyle name="Stils 1" xfId="1" xr:uid="{CC3BB5A2-01FE-435E-97A1-22ECDE266BFA}"/>
    <cellStyle name="Style 1" xfId="2" xr:uid="{7435FCAE-5B25-4154-AC4F-5D9C9DB65B78}"/>
    <cellStyle name="Style 1 2" xfId="20" xr:uid="{787CBF2A-F2E6-4BE6-9F85-F8C6B4DFB66B}"/>
    <cellStyle name="Обычный_2009-04-27_PED IESN" xfId="21" xr:uid="{4722F400-115A-4C6A-9A48-F07189ED40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7</xdr:row>
      <xdr:rowOff>28575</xdr:rowOff>
    </xdr:from>
    <xdr:to>
      <xdr:col>15</xdr:col>
      <xdr:colOff>0</xdr:colOff>
      <xdr:row>8</xdr:row>
      <xdr:rowOff>38100</xdr:rowOff>
    </xdr:to>
    <xdr:sp macro="" textlink="">
      <xdr:nvSpPr>
        <xdr:cNvPr id="2049" name="Rectangle 1">
          <a:extLst>
            <a:ext uri="{FF2B5EF4-FFF2-40B4-BE49-F238E27FC236}">
              <a16:creationId xmlns:a16="http://schemas.microsoft.com/office/drawing/2014/main" id="{00000000-0008-0000-0300-000001080000}"/>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130" zoomScaleNormal="130" zoomScaleSheetLayoutView="130" workbookViewId="0">
      <selection activeCell="F11" sqref="F11"/>
    </sheetView>
  </sheetViews>
  <sheetFormatPr defaultColWidth="9.140625" defaultRowHeight="12.75" x14ac:dyDescent="0.2"/>
  <cols>
    <col min="1" max="1" width="4.140625" style="72" customWidth="1"/>
    <col min="2" max="2" width="14.85546875" style="72" customWidth="1"/>
    <col min="3" max="3" width="47.42578125" style="78" customWidth="1"/>
    <col min="4" max="4" width="18" style="74" customWidth="1"/>
    <col min="5" max="16384" width="9.140625" style="6"/>
  </cols>
  <sheetData>
    <row r="1" spans="1:8" x14ac:dyDescent="0.2">
      <c r="A1" s="209" t="s">
        <v>28</v>
      </c>
      <c r="B1" s="209"/>
      <c r="C1" s="209"/>
      <c r="D1" s="209"/>
    </row>
    <row r="2" spans="1:8" x14ac:dyDescent="0.2">
      <c r="A2" s="3"/>
      <c r="B2" s="3"/>
      <c r="C2" s="1"/>
      <c r="D2" s="2"/>
    </row>
    <row r="3" spans="1:8" ht="30" customHeight="1" x14ac:dyDescent="0.2">
      <c r="A3" s="85" t="s">
        <v>1</v>
      </c>
      <c r="B3" s="85"/>
      <c r="C3" s="218" t="str">
        <f>KOPS!D4</f>
        <v xml:space="preserve">Centralizēto kanalizācijas tīklu būvniecība Kauņas ielā posmā no Miera ielas līdz Kauņas ielai 52, Daugavpilī
</v>
      </c>
      <c r="D3" s="218"/>
    </row>
    <row r="4" spans="1:8" ht="15" x14ac:dyDescent="0.2">
      <c r="A4" s="85" t="s">
        <v>17</v>
      </c>
      <c r="B4" s="85"/>
      <c r="C4" s="86" t="str">
        <f>KOPS!D5</f>
        <v>Kauņas iela, Daugavpils</v>
      </c>
      <c r="D4" s="2"/>
    </row>
    <row r="5" spans="1:8" ht="14.25" x14ac:dyDescent="0.2">
      <c r="A5" s="85" t="s">
        <v>4</v>
      </c>
      <c r="B5" s="85"/>
      <c r="C5" s="87" t="str">
        <f>KOPS!D6</f>
        <v>DŪ-2022/7 (iepirkuma daļa Nr.4)</v>
      </c>
      <c r="D5" s="2"/>
    </row>
    <row r="6" spans="1:8" ht="14.25" x14ac:dyDescent="0.2">
      <c r="A6" s="85" t="s">
        <v>70</v>
      </c>
      <c r="B6" s="85"/>
      <c r="C6" s="1"/>
      <c r="D6" s="2"/>
    </row>
    <row r="7" spans="1:8" x14ac:dyDescent="0.2">
      <c r="A7" s="3"/>
      <c r="B7" s="3"/>
      <c r="C7" s="1"/>
      <c r="D7" s="2"/>
    </row>
    <row r="8" spans="1:8" ht="20.25" customHeight="1" x14ac:dyDescent="0.2">
      <c r="A8" s="210" t="s">
        <v>5</v>
      </c>
      <c r="B8" s="216" t="s">
        <v>18</v>
      </c>
      <c r="C8" s="214" t="s">
        <v>19</v>
      </c>
      <c r="D8" s="212" t="s">
        <v>90</v>
      </c>
      <c r="E8" s="7"/>
    </row>
    <row r="9" spans="1:8" ht="56.25" customHeight="1" x14ac:dyDescent="0.2">
      <c r="A9" s="211"/>
      <c r="B9" s="217"/>
      <c r="C9" s="215"/>
      <c r="D9" s="213"/>
    </row>
    <row r="10" spans="1:8" x14ac:dyDescent="0.2">
      <c r="A10" s="88"/>
      <c r="B10" s="88"/>
      <c r="C10" s="89"/>
      <c r="D10" s="90"/>
    </row>
    <row r="11" spans="1:8" s="7" customFormat="1" ht="36" customHeight="1" x14ac:dyDescent="0.2">
      <c r="A11" s="35">
        <v>1</v>
      </c>
      <c r="B11" s="36">
        <v>1</v>
      </c>
      <c r="C11" s="37" t="str">
        <f>KOPS!D3</f>
        <v xml:space="preserve">Centralizēto kanalizācijas tīklu būvniecība Kauņas ielā posmā no Miera ielas līdz Kauņas ielai 52, Daugavpilī
</v>
      </c>
      <c r="D11" s="91"/>
      <c r="E11" s="42"/>
      <c r="F11" s="42"/>
      <c r="G11" s="42"/>
      <c r="H11" s="42"/>
    </row>
    <row r="12" spans="1:8" x14ac:dyDescent="0.2">
      <c r="A12" s="8"/>
      <c r="B12" s="9"/>
      <c r="C12" s="92"/>
      <c r="D12" s="93"/>
      <c r="E12" s="24"/>
      <c r="F12" s="24"/>
      <c r="G12" s="24"/>
      <c r="H12" s="24"/>
    </row>
    <row r="13" spans="1:8" x14ac:dyDescent="0.2">
      <c r="A13" s="3"/>
      <c r="B13" s="3"/>
      <c r="C13" s="11" t="s">
        <v>0</v>
      </c>
      <c r="D13" s="84"/>
      <c r="E13" s="24"/>
      <c r="F13" s="24"/>
      <c r="G13" s="24"/>
      <c r="H13" s="24"/>
    </row>
    <row r="14" spans="1:8" x14ac:dyDescent="0.2">
      <c r="A14" s="3"/>
      <c r="B14" s="3"/>
      <c r="C14" s="12" t="s">
        <v>22</v>
      </c>
      <c r="D14" s="94"/>
      <c r="E14" s="24"/>
      <c r="F14" s="24"/>
      <c r="G14" s="24"/>
      <c r="H14" s="24"/>
    </row>
    <row r="15" spans="1:8" x14ac:dyDescent="0.2">
      <c r="A15" s="3"/>
      <c r="B15" s="3"/>
      <c r="C15" s="95"/>
      <c r="D15" s="2"/>
    </row>
    <row r="16" spans="1:8" x14ac:dyDescent="0.2">
      <c r="A16" s="3"/>
      <c r="B16" s="3"/>
      <c r="C16" s="1"/>
      <c r="D16" s="2"/>
    </row>
    <row r="17" spans="1:4" x14ac:dyDescent="0.2">
      <c r="A17" s="3"/>
      <c r="B17" s="3"/>
      <c r="C17" s="1"/>
      <c r="D17" s="2"/>
    </row>
    <row r="18" spans="1:4" x14ac:dyDescent="0.2">
      <c r="A18" s="3"/>
      <c r="B18" s="22" t="s">
        <v>20</v>
      </c>
      <c r="C18" s="1"/>
      <c r="D18" s="22" t="s">
        <v>101</v>
      </c>
    </row>
    <row r="19" spans="1:4" x14ac:dyDescent="0.2">
      <c r="A19" s="3"/>
      <c r="B19" s="22"/>
      <c r="C19" s="1"/>
      <c r="D19" s="22" t="s">
        <v>69</v>
      </c>
    </row>
    <row r="20" spans="1:4" x14ac:dyDescent="0.2">
      <c r="A20" s="3"/>
      <c r="B20" s="21" t="s">
        <v>33</v>
      </c>
      <c r="C20" s="1"/>
      <c r="D20" s="96" t="s">
        <v>101</v>
      </c>
    </row>
    <row r="21" spans="1:4" x14ac:dyDescent="0.2">
      <c r="A21" s="3"/>
      <c r="B21" s="3"/>
      <c r="C21" s="1"/>
      <c r="D21" s="22" t="s">
        <v>102</v>
      </c>
    </row>
    <row r="22" spans="1:4" x14ac:dyDescent="0.2">
      <c r="B22" s="75"/>
    </row>
  </sheetData>
  <mergeCells count="6">
    <mergeCell ref="A1:D1"/>
    <mergeCell ref="A8:A9"/>
    <mergeCell ref="D8:D9"/>
    <mergeCell ref="C8:C9"/>
    <mergeCell ref="B8:B9"/>
    <mergeCell ref="C3:D3"/>
  </mergeCells>
  <phoneticPr fontId="1"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28"/>
  <sheetViews>
    <sheetView tabSelected="1" zoomScaleNormal="100" zoomScaleSheetLayoutView="100" workbookViewId="0">
      <selection activeCell="M8" sqref="M8"/>
    </sheetView>
  </sheetViews>
  <sheetFormatPr defaultColWidth="9.140625" defaultRowHeight="12.75" x14ac:dyDescent="0.2"/>
  <cols>
    <col min="1" max="1" width="4.140625" style="72" customWidth="1"/>
    <col min="2" max="2" width="10" style="72" customWidth="1"/>
    <col min="3" max="3" width="29.5703125" style="78" customWidth="1"/>
    <col min="4" max="4" width="17.7109375" style="74" customWidth="1"/>
    <col min="5" max="5" width="17.7109375" style="72" customWidth="1"/>
    <col min="6" max="6" width="17.7109375" style="76" customWidth="1"/>
    <col min="7" max="8" width="17.7109375" style="77" customWidth="1"/>
    <col min="9" max="9" width="9.140625" style="6"/>
    <col min="10" max="10" width="15.85546875" style="6" customWidth="1"/>
    <col min="11" max="16384" width="9.140625" style="6"/>
  </cols>
  <sheetData>
    <row r="1" spans="1:10" ht="25.5" customHeight="1" x14ac:dyDescent="0.2">
      <c r="A1" s="43"/>
      <c r="B1" s="43"/>
      <c r="C1" s="44"/>
      <c r="D1" s="219" t="s">
        <v>37</v>
      </c>
      <c r="E1" s="219"/>
      <c r="F1" s="45"/>
      <c r="G1" s="46"/>
      <c r="H1" s="46"/>
    </row>
    <row r="2" spans="1:10" x14ac:dyDescent="0.2">
      <c r="A2" s="43"/>
      <c r="B2" s="43"/>
      <c r="C2" s="44"/>
      <c r="D2" s="47"/>
      <c r="E2" s="43"/>
      <c r="F2" s="45"/>
      <c r="G2" s="46"/>
      <c r="H2" s="46"/>
    </row>
    <row r="3" spans="1:10" ht="30" customHeight="1" x14ac:dyDescent="0.2">
      <c r="A3" s="48" t="s">
        <v>1</v>
      </c>
      <c r="B3" s="48"/>
      <c r="C3" s="44"/>
      <c r="D3" s="220" t="s">
        <v>62</v>
      </c>
      <c r="E3" s="220"/>
      <c r="F3" s="220"/>
      <c r="G3" s="220"/>
      <c r="H3" s="220"/>
    </row>
    <row r="4" spans="1:10" ht="30.75" customHeight="1" x14ac:dyDescent="0.2">
      <c r="A4" s="48" t="s">
        <v>2</v>
      </c>
      <c r="B4" s="48"/>
      <c r="C4" s="44"/>
      <c r="D4" s="219" t="s">
        <v>62</v>
      </c>
      <c r="E4" s="219"/>
      <c r="F4" s="219"/>
      <c r="G4" s="219"/>
      <c r="H4" s="219"/>
    </row>
    <row r="5" spans="1:10" ht="15" x14ac:dyDescent="0.2">
      <c r="A5" s="48" t="s">
        <v>3</v>
      </c>
      <c r="B5" s="48"/>
      <c r="C5" s="44"/>
      <c r="D5" s="49" t="s">
        <v>63</v>
      </c>
      <c r="E5" s="43"/>
      <c r="F5" s="45"/>
      <c r="G5" s="46"/>
      <c r="H5" s="46"/>
    </row>
    <row r="6" spans="1:10" ht="14.25" x14ac:dyDescent="0.2">
      <c r="A6" s="48" t="s">
        <v>4</v>
      </c>
      <c r="B6" s="48"/>
      <c r="C6" s="44"/>
      <c r="D6" s="50" t="s">
        <v>127</v>
      </c>
      <c r="E6" s="43"/>
      <c r="F6" s="45"/>
      <c r="G6" s="51"/>
      <c r="H6" s="46"/>
    </row>
    <row r="7" spans="1:10" ht="14.25" x14ac:dyDescent="0.2">
      <c r="A7" s="48" t="s">
        <v>64</v>
      </c>
      <c r="B7" s="48"/>
      <c r="C7" s="44"/>
      <c r="D7" s="52">
        <f>D20</f>
        <v>0</v>
      </c>
      <c r="E7" s="43"/>
      <c r="F7" s="45"/>
      <c r="G7" s="46"/>
      <c r="H7" s="46"/>
    </row>
    <row r="8" spans="1:10" ht="14.25" x14ac:dyDescent="0.2">
      <c r="A8" s="48" t="s">
        <v>12</v>
      </c>
      <c r="B8" s="48"/>
      <c r="C8" s="44"/>
      <c r="D8" s="52">
        <f>H16</f>
        <v>0</v>
      </c>
      <c r="E8" s="43"/>
      <c r="F8" s="45"/>
      <c r="G8" s="46"/>
      <c r="H8" s="46"/>
    </row>
    <row r="9" spans="1:10" ht="14.25" x14ac:dyDescent="0.2">
      <c r="A9" s="48" t="str">
        <f>KOPT!A6</f>
        <v>Tāme sastādīta: 2022.gada martā</v>
      </c>
      <c r="B9" s="48"/>
      <c r="C9" s="44"/>
      <c r="D9" s="47"/>
      <c r="E9" s="43"/>
      <c r="F9" s="45"/>
      <c r="G9" s="46"/>
      <c r="H9" s="46"/>
    </row>
    <row r="10" spans="1:10" x14ac:dyDescent="0.2">
      <c r="A10" s="43"/>
      <c r="B10" s="43"/>
      <c r="C10" s="44"/>
      <c r="D10" s="47"/>
      <c r="E10" s="43"/>
      <c r="F10" s="45"/>
      <c r="G10" s="46"/>
      <c r="H10" s="46"/>
    </row>
    <row r="11" spans="1:10" ht="20.25" customHeight="1" x14ac:dyDescent="0.2">
      <c r="A11" s="210" t="s">
        <v>5</v>
      </c>
      <c r="B11" s="216" t="s">
        <v>13</v>
      </c>
      <c r="C11" s="214" t="s">
        <v>32</v>
      </c>
      <c r="D11" s="212" t="s">
        <v>65</v>
      </c>
      <c r="E11" s="223" t="s">
        <v>14</v>
      </c>
      <c r="F11" s="223"/>
      <c r="G11" s="223"/>
      <c r="H11" s="221" t="s">
        <v>10</v>
      </c>
      <c r="I11" s="7"/>
    </row>
    <row r="12" spans="1:10" ht="78.75" customHeight="1" x14ac:dyDescent="0.2">
      <c r="A12" s="211"/>
      <c r="B12" s="217"/>
      <c r="C12" s="215"/>
      <c r="D12" s="213"/>
      <c r="E12" s="32" t="s">
        <v>66</v>
      </c>
      <c r="F12" s="32" t="s">
        <v>67</v>
      </c>
      <c r="G12" s="32" t="s">
        <v>68</v>
      </c>
      <c r="H12" s="222"/>
    </row>
    <row r="13" spans="1:10" x14ac:dyDescent="0.2">
      <c r="A13" s="15"/>
      <c r="B13" s="14"/>
      <c r="C13" s="23"/>
      <c r="D13" s="17"/>
      <c r="E13" s="13"/>
      <c r="F13" s="18"/>
      <c r="G13" s="19"/>
      <c r="H13" s="20"/>
    </row>
    <row r="14" spans="1:10" s="7" customFormat="1" ht="25.5" x14ac:dyDescent="0.2">
      <c r="A14" s="35">
        <v>1</v>
      </c>
      <c r="B14" s="36" t="s">
        <v>29</v>
      </c>
      <c r="C14" s="37" t="s">
        <v>46</v>
      </c>
      <c r="D14" s="38"/>
      <c r="E14" s="39"/>
      <c r="F14" s="40"/>
      <c r="G14" s="39"/>
      <c r="H14" s="41"/>
      <c r="I14" s="42"/>
      <c r="J14" s="42"/>
    </row>
    <row r="15" spans="1:10" x14ac:dyDescent="0.2">
      <c r="A15" s="8"/>
      <c r="B15" s="9"/>
      <c r="C15" s="16"/>
      <c r="D15" s="25"/>
      <c r="E15" s="26"/>
      <c r="F15" s="27"/>
      <c r="G15" s="26"/>
      <c r="H15" s="28"/>
      <c r="I15" s="24"/>
      <c r="J15" s="24"/>
    </row>
    <row r="16" spans="1:10" s="34" customFormat="1" x14ac:dyDescent="0.2">
      <c r="A16" s="79"/>
      <c r="B16" s="79"/>
      <c r="C16" s="10" t="s">
        <v>15</v>
      </c>
      <c r="D16" s="80"/>
      <c r="E16" s="81"/>
      <c r="F16" s="81"/>
      <c r="G16" s="81"/>
      <c r="H16" s="82"/>
      <c r="I16" s="33"/>
      <c r="J16" s="33"/>
    </row>
    <row r="17" spans="1:10" x14ac:dyDescent="0.2">
      <c r="A17" s="3"/>
      <c r="B17" s="3"/>
      <c r="C17" s="11" t="s">
        <v>103</v>
      </c>
      <c r="D17" s="29"/>
      <c r="E17" s="30"/>
      <c r="F17" s="31"/>
      <c r="G17" s="31"/>
      <c r="H17" s="31"/>
      <c r="I17" s="24"/>
      <c r="J17" s="24"/>
    </row>
    <row r="18" spans="1:10" x14ac:dyDescent="0.2">
      <c r="A18" s="3"/>
      <c r="B18" s="3"/>
      <c r="C18" s="83" t="s">
        <v>21</v>
      </c>
      <c r="D18" s="29"/>
      <c r="E18" s="30"/>
      <c r="F18" s="31"/>
      <c r="G18" s="31"/>
      <c r="H18" s="31"/>
      <c r="I18" s="24"/>
      <c r="J18" s="24"/>
    </row>
    <row r="19" spans="1:10" x14ac:dyDescent="0.2">
      <c r="A19" s="3"/>
      <c r="B19" s="3"/>
      <c r="C19" s="11" t="s">
        <v>104</v>
      </c>
      <c r="D19" s="29"/>
      <c r="E19" s="30"/>
      <c r="F19" s="31"/>
      <c r="G19" s="31"/>
      <c r="H19" s="31"/>
      <c r="I19" s="24"/>
      <c r="J19" s="24"/>
    </row>
    <row r="20" spans="1:10" x14ac:dyDescent="0.2">
      <c r="A20" s="3"/>
      <c r="B20" s="3"/>
      <c r="C20" s="12" t="s">
        <v>16</v>
      </c>
      <c r="D20" s="84"/>
      <c r="E20" s="30"/>
      <c r="F20" s="31"/>
      <c r="G20" s="31"/>
      <c r="H20" s="31"/>
      <c r="I20" s="24"/>
      <c r="J20" s="24"/>
    </row>
    <row r="21" spans="1:10" x14ac:dyDescent="0.2">
      <c r="A21" s="3"/>
      <c r="B21" s="3"/>
      <c r="C21" s="1"/>
      <c r="D21" s="2"/>
      <c r="E21" s="3"/>
      <c r="F21" s="4"/>
      <c r="G21" s="5"/>
      <c r="H21" s="5"/>
    </row>
    <row r="22" spans="1:10" x14ac:dyDescent="0.2">
      <c r="A22" s="3"/>
      <c r="B22" s="3"/>
      <c r="C22" s="1"/>
      <c r="D22" s="2"/>
      <c r="E22" s="3"/>
      <c r="F22" s="4"/>
      <c r="G22" s="5"/>
      <c r="H22" s="5"/>
    </row>
    <row r="23" spans="1:10" x14ac:dyDescent="0.2">
      <c r="A23" s="3"/>
      <c r="B23" s="3"/>
      <c r="C23" s="21" t="s">
        <v>20</v>
      </c>
      <c r="D23" s="2"/>
      <c r="E23" s="3"/>
      <c r="F23" s="22" t="s">
        <v>101</v>
      </c>
      <c r="G23" s="4"/>
      <c r="H23" s="5"/>
    </row>
    <row r="24" spans="1:10" x14ac:dyDescent="0.2">
      <c r="A24" s="3"/>
      <c r="B24" s="3"/>
      <c r="C24" s="1"/>
      <c r="D24" s="2"/>
      <c r="E24" s="3"/>
      <c r="F24" s="22" t="s">
        <v>69</v>
      </c>
      <c r="G24" s="4"/>
      <c r="H24" s="5"/>
    </row>
    <row r="25" spans="1:10" x14ac:dyDescent="0.2">
      <c r="A25" s="3"/>
      <c r="B25" s="3"/>
      <c r="C25" s="21" t="s">
        <v>33</v>
      </c>
      <c r="D25" s="2"/>
      <c r="E25" s="3"/>
      <c r="F25" s="22" t="str">
        <f>KOPT!D20</f>
        <v>_________</v>
      </c>
      <c r="G25" s="4"/>
      <c r="H25" s="5"/>
    </row>
    <row r="26" spans="1:10" x14ac:dyDescent="0.2">
      <c r="A26" s="3"/>
      <c r="B26" s="3"/>
      <c r="C26" s="1"/>
      <c r="D26" s="2"/>
      <c r="E26" s="3"/>
      <c r="F26" s="22" t="str">
        <f>KOPT!D21</f>
        <v>Sertifikāta Nr. ____</v>
      </c>
      <c r="G26" s="4"/>
      <c r="H26" s="5"/>
    </row>
    <row r="27" spans="1:10" x14ac:dyDescent="0.2">
      <c r="C27" s="73"/>
      <c r="F27" s="75"/>
      <c r="G27" s="76"/>
    </row>
    <row r="28" spans="1:10" x14ac:dyDescent="0.2">
      <c r="F28" s="75"/>
      <c r="G28" s="76"/>
    </row>
  </sheetData>
  <mergeCells count="9">
    <mergeCell ref="A11:A12"/>
    <mergeCell ref="D11:D12"/>
    <mergeCell ref="C11:C12"/>
    <mergeCell ref="B11:B12"/>
    <mergeCell ref="D1:E1"/>
    <mergeCell ref="D4:H4"/>
    <mergeCell ref="D3:H3"/>
    <mergeCell ref="H11:H12"/>
    <mergeCell ref="E11:G11"/>
  </mergeCells>
  <phoneticPr fontId="1" type="noConversion"/>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&amp;C&amp;12
</oddHeader>
    <oddFooter>&amp;C&amp;8&amp;P&amp;R&amp;8&amp;D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75"/>
  <sheetViews>
    <sheetView zoomScale="115" zoomScaleNormal="115" zoomScaleSheetLayoutView="115" workbookViewId="0">
      <selection activeCell="B26" sqref="B26"/>
    </sheetView>
  </sheetViews>
  <sheetFormatPr defaultColWidth="9.140625" defaultRowHeight="12.75" x14ac:dyDescent="0.2"/>
  <cols>
    <col min="1" max="1" width="7.42578125" style="63" customWidth="1"/>
    <col min="2" max="2" width="37.5703125" style="64" customWidth="1"/>
    <col min="3" max="3" width="6" style="65" customWidth="1"/>
    <col min="4" max="4" width="6.85546875" style="63" customWidth="1"/>
    <col min="5" max="5" width="6.28515625" style="63" customWidth="1"/>
    <col min="6" max="6" width="6.5703125" style="66" customWidth="1"/>
    <col min="7" max="7" width="8.140625" style="67" customWidth="1"/>
    <col min="8" max="8" width="9.140625" style="67" customWidth="1"/>
    <col min="9" max="9" width="6.28515625" style="67" customWidth="1"/>
    <col min="10" max="10" width="9.140625" style="67" customWidth="1"/>
    <col min="11" max="14" width="8.42578125" style="67" customWidth="1"/>
    <col min="15" max="15" width="9.42578125" style="71" customWidth="1"/>
    <col min="16" max="39" width="9.140625" style="53"/>
    <col min="40" max="16384" width="9.140625" style="6"/>
  </cols>
  <sheetData>
    <row r="1" spans="1:15" x14ac:dyDescent="0.2">
      <c r="A1" s="43"/>
      <c r="B1" s="44"/>
      <c r="C1" s="45" t="s">
        <v>36</v>
      </c>
      <c r="D1" s="43"/>
      <c r="E1" s="43"/>
      <c r="F1" s="45"/>
      <c r="G1" s="46"/>
      <c r="H1" s="46"/>
      <c r="I1" s="46"/>
      <c r="J1" s="46"/>
      <c r="K1" s="46"/>
      <c r="L1" s="46"/>
      <c r="M1" s="46"/>
      <c r="N1" s="46"/>
      <c r="O1" s="97"/>
    </row>
    <row r="2" spans="1:15" x14ac:dyDescent="0.2">
      <c r="A2" s="43"/>
      <c r="B2" s="44"/>
      <c r="C2" s="98" t="str">
        <f>KOPS!C14</f>
        <v>KANALIZĀCIJAS TĪKLU BŪVNIECĪBA</v>
      </c>
      <c r="D2" s="43"/>
      <c r="E2" s="43"/>
      <c r="F2" s="45"/>
      <c r="G2" s="46"/>
      <c r="H2" s="46"/>
      <c r="I2" s="46"/>
      <c r="J2" s="46"/>
      <c r="K2" s="46"/>
      <c r="L2" s="46"/>
      <c r="M2" s="46"/>
      <c r="N2" s="46"/>
      <c r="O2" s="97"/>
    </row>
    <row r="3" spans="1:15" x14ac:dyDescent="0.2">
      <c r="A3" s="43"/>
      <c r="B3" s="44"/>
      <c r="C3" s="45"/>
      <c r="D3" s="43"/>
      <c r="E3" s="43"/>
      <c r="F3" s="45"/>
      <c r="G3" s="46"/>
      <c r="H3" s="46"/>
      <c r="I3" s="46"/>
      <c r="J3" s="46"/>
      <c r="K3" s="46"/>
      <c r="L3" s="46"/>
      <c r="M3" s="46"/>
      <c r="N3" s="46"/>
      <c r="O3" s="97"/>
    </row>
    <row r="4" spans="1:15" ht="29.25" customHeight="1" x14ac:dyDescent="0.2">
      <c r="A4" s="99" t="s">
        <v>1</v>
      </c>
      <c r="B4" s="100"/>
      <c r="C4" s="224" t="str">
        <f>KOPS!D3</f>
        <v xml:space="preserve">Centralizēto kanalizācijas tīklu būvniecība Kauņas ielā posmā no Miera ielas līdz Kauņas ielai 52, Daugavpilī
</v>
      </c>
      <c r="D4" s="224"/>
      <c r="E4" s="224"/>
      <c r="F4" s="224"/>
      <c r="G4" s="224"/>
      <c r="H4" s="224"/>
      <c r="I4" s="224"/>
      <c r="J4" s="224"/>
      <c r="K4" s="224"/>
      <c r="L4" s="224"/>
      <c r="M4" s="224"/>
      <c r="N4" s="224"/>
      <c r="O4" s="224"/>
    </row>
    <row r="5" spans="1:15" ht="29.25" customHeight="1" x14ac:dyDescent="0.2">
      <c r="A5" s="99" t="s">
        <v>2</v>
      </c>
      <c r="B5" s="100"/>
      <c r="C5" s="218" t="str">
        <f>KOPS!D4</f>
        <v xml:space="preserve">Centralizēto kanalizācijas tīklu būvniecība Kauņas ielā posmā no Miera ielas līdz Kauņas ielai 52, Daugavpilī
</v>
      </c>
      <c r="D5" s="218"/>
      <c r="E5" s="218"/>
      <c r="F5" s="218"/>
      <c r="G5" s="218"/>
      <c r="H5" s="218"/>
      <c r="I5" s="218"/>
      <c r="J5" s="218"/>
      <c r="K5" s="218"/>
      <c r="L5" s="218"/>
      <c r="M5" s="218"/>
      <c r="N5" s="218"/>
      <c r="O5" s="218"/>
    </row>
    <row r="6" spans="1:15" ht="15" x14ac:dyDescent="0.2">
      <c r="A6" s="99" t="s">
        <v>3</v>
      </c>
      <c r="B6" s="100"/>
      <c r="C6" s="86" t="str">
        <f>KOPS!D5</f>
        <v>Kauņas iela, Daugavpils</v>
      </c>
      <c r="D6" s="101"/>
      <c r="E6" s="101"/>
      <c r="F6" s="102"/>
      <c r="G6" s="103"/>
      <c r="H6" s="103"/>
      <c r="I6" s="103"/>
      <c r="J6" s="103"/>
      <c r="K6" s="103"/>
      <c r="L6" s="103"/>
      <c r="M6" s="103"/>
      <c r="N6" s="103"/>
      <c r="O6" s="104"/>
    </row>
    <row r="7" spans="1:15" ht="14.25" x14ac:dyDescent="0.2">
      <c r="A7" s="99" t="s">
        <v>4</v>
      </c>
      <c r="B7" s="100"/>
      <c r="C7" s="105" t="str">
        <f>KOPS!D6</f>
        <v>DŪ-2022/7 (iepirkuma daļa Nr.4)</v>
      </c>
      <c r="D7" s="101"/>
      <c r="E7" s="101"/>
      <c r="F7" s="102"/>
      <c r="G7" s="103"/>
      <c r="H7" s="103"/>
      <c r="I7" s="103"/>
      <c r="J7" s="103"/>
      <c r="K7" s="103"/>
      <c r="L7" s="103"/>
      <c r="M7" s="103"/>
      <c r="N7" s="103"/>
      <c r="O7" s="104"/>
    </row>
    <row r="8" spans="1:15" ht="14.25" x14ac:dyDescent="0.2">
      <c r="A8" s="99" t="s">
        <v>45</v>
      </c>
      <c r="B8" s="100"/>
      <c r="C8" s="106"/>
      <c r="D8" s="101"/>
      <c r="E8" s="107"/>
      <c r="F8" s="102"/>
      <c r="G8" s="103"/>
      <c r="H8" s="103"/>
      <c r="I8" s="103"/>
      <c r="J8" s="103"/>
      <c r="K8" s="103"/>
      <c r="L8" s="103"/>
      <c r="M8" s="103"/>
      <c r="N8" s="108" t="s">
        <v>91</v>
      </c>
      <c r="O8" s="109">
        <f>O70</f>
        <v>0</v>
      </c>
    </row>
    <row r="9" spans="1:15" ht="14.25" x14ac:dyDescent="0.2">
      <c r="A9" s="85" t="str">
        <f>KOPT!A6</f>
        <v>Tāme sastādīta: 2022.gada martā</v>
      </c>
      <c r="B9" s="100"/>
      <c r="C9" s="106"/>
      <c r="D9" s="101"/>
      <c r="E9" s="101"/>
      <c r="F9" s="102"/>
      <c r="G9" s="103"/>
      <c r="H9" s="103"/>
      <c r="I9" s="103"/>
      <c r="J9" s="103"/>
      <c r="K9" s="103"/>
      <c r="L9" s="103"/>
      <c r="M9" s="103"/>
      <c r="N9" s="103"/>
      <c r="O9" s="104"/>
    </row>
    <row r="10" spans="1:15" ht="20.25" customHeight="1" x14ac:dyDescent="0.2">
      <c r="A10" s="210" t="s">
        <v>5</v>
      </c>
      <c r="B10" s="229" t="s">
        <v>31</v>
      </c>
      <c r="C10" s="227" t="s">
        <v>6</v>
      </c>
      <c r="D10" s="210" t="s">
        <v>7</v>
      </c>
      <c r="E10" s="223" t="s">
        <v>8</v>
      </c>
      <c r="F10" s="223"/>
      <c r="G10" s="223"/>
      <c r="H10" s="223"/>
      <c r="I10" s="223"/>
      <c r="J10" s="226"/>
      <c r="K10" s="225" t="s">
        <v>11</v>
      </c>
      <c r="L10" s="223"/>
      <c r="M10" s="223"/>
      <c r="N10" s="223"/>
      <c r="O10" s="226"/>
    </row>
    <row r="11" spans="1:15" ht="78.75" customHeight="1" x14ac:dyDescent="0.2">
      <c r="A11" s="211"/>
      <c r="B11" s="230"/>
      <c r="C11" s="228"/>
      <c r="D11" s="211"/>
      <c r="E11" s="110" t="s">
        <v>9</v>
      </c>
      <c r="F11" s="110" t="s">
        <v>23</v>
      </c>
      <c r="G11" s="111" t="s">
        <v>24</v>
      </c>
      <c r="H11" s="111" t="s">
        <v>30</v>
      </c>
      <c r="I11" s="111" t="s">
        <v>25</v>
      </c>
      <c r="J11" s="111" t="s">
        <v>26</v>
      </c>
      <c r="K11" s="111" t="s">
        <v>10</v>
      </c>
      <c r="L11" s="111" t="s">
        <v>24</v>
      </c>
      <c r="M11" s="111" t="s">
        <v>30</v>
      </c>
      <c r="N11" s="111" t="s">
        <v>25</v>
      </c>
      <c r="O11" s="112" t="s">
        <v>27</v>
      </c>
    </row>
    <row r="12" spans="1:15" x14ac:dyDescent="0.2">
      <c r="A12" s="54"/>
      <c r="B12" s="55"/>
      <c r="C12" s="56"/>
      <c r="D12" s="57"/>
      <c r="E12" s="58"/>
      <c r="F12" s="59"/>
      <c r="G12" s="60"/>
      <c r="H12" s="60"/>
      <c r="I12" s="61"/>
      <c r="J12" s="60"/>
      <c r="K12" s="61"/>
      <c r="L12" s="60"/>
      <c r="M12" s="61"/>
      <c r="N12" s="60"/>
      <c r="O12" s="62"/>
    </row>
    <row r="13" spans="1:15" ht="25.5" x14ac:dyDescent="0.2">
      <c r="A13" s="171"/>
      <c r="B13" s="172" t="s">
        <v>38</v>
      </c>
      <c r="C13" s="171"/>
      <c r="D13" s="171"/>
      <c r="E13" s="131"/>
      <c r="F13" s="132"/>
      <c r="G13" s="133"/>
      <c r="H13" s="133"/>
      <c r="I13" s="133"/>
      <c r="J13" s="133"/>
      <c r="K13" s="133"/>
      <c r="L13" s="133"/>
      <c r="M13" s="133"/>
      <c r="N13" s="133"/>
      <c r="O13" s="134"/>
    </row>
    <row r="14" spans="1:15" ht="38.25" x14ac:dyDescent="0.2">
      <c r="A14" s="118">
        <v>1</v>
      </c>
      <c r="B14" s="168" t="s">
        <v>71</v>
      </c>
      <c r="C14" s="169" t="s">
        <v>39</v>
      </c>
      <c r="D14" s="173">
        <v>77</v>
      </c>
      <c r="E14" s="182"/>
      <c r="F14" s="183"/>
      <c r="G14" s="184"/>
      <c r="H14" s="184"/>
      <c r="I14" s="185"/>
      <c r="J14" s="184"/>
      <c r="K14" s="184"/>
      <c r="L14" s="184"/>
      <c r="M14" s="184"/>
      <c r="N14" s="184"/>
      <c r="O14" s="186"/>
    </row>
    <row r="15" spans="1:15" ht="25.5" x14ac:dyDescent="0.2">
      <c r="A15" s="163">
        <f t="shared" ref="A15:A30" si="0">A14+1</f>
        <v>2</v>
      </c>
      <c r="B15" s="166" t="s">
        <v>100</v>
      </c>
      <c r="C15" s="167" t="s">
        <v>39</v>
      </c>
      <c r="D15" s="176">
        <v>41</v>
      </c>
      <c r="E15" s="177"/>
      <c r="F15" s="178"/>
      <c r="G15" s="178"/>
      <c r="H15" s="178"/>
      <c r="I15" s="178"/>
      <c r="J15" s="178"/>
      <c r="K15" s="178"/>
      <c r="L15" s="178"/>
      <c r="M15" s="178"/>
      <c r="N15" s="178"/>
      <c r="O15" s="179"/>
    </row>
    <row r="16" spans="1:15" ht="51" x14ac:dyDescent="0.2">
      <c r="A16" s="163">
        <f t="shared" si="0"/>
        <v>3</v>
      </c>
      <c r="B16" s="166" t="s">
        <v>72</v>
      </c>
      <c r="C16" s="167" t="s">
        <v>39</v>
      </c>
      <c r="D16" s="176">
        <v>41</v>
      </c>
      <c r="E16" s="180"/>
      <c r="F16" s="178"/>
      <c r="G16" s="178"/>
      <c r="H16" s="178"/>
      <c r="I16" s="178"/>
      <c r="J16" s="178"/>
      <c r="K16" s="178"/>
      <c r="L16" s="178"/>
      <c r="M16" s="178"/>
      <c r="N16" s="178"/>
      <c r="O16" s="178"/>
    </row>
    <row r="17" spans="1:15" ht="38.25" x14ac:dyDescent="0.2">
      <c r="A17" s="118">
        <f>A16+1</f>
        <v>4</v>
      </c>
      <c r="B17" s="174" t="s">
        <v>107</v>
      </c>
      <c r="C17" s="169" t="str">
        <f t="shared" ref="C17:C22" si="1">$C$15</f>
        <v>m²</v>
      </c>
      <c r="D17" s="173"/>
      <c r="E17" s="135"/>
      <c r="F17" s="178"/>
      <c r="G17" s="136"/>
      <c r="H17" s="136"/>
      <c r="I17" s="136"/>
      <c r="J17" s="136"/>
      <c r="K17" s="136"/>
      <c r="L17" s="136"/>
      <c r="M17" s="136"/>
      <c r="N17" s="136"/>
      <c r="O17" s="136"/>
    </row>
    <row r="18" spans="1:15" x14ac:dyDescent="0.2">
      <c r="A18" s="118" t="s">
        <v>114</v>
      </c>
      <c r="B18" s="174" t="s">
        <v>109</v>
      </c>
      <c r="C18" s="169" t="str">
        <f t="shared" si="1"/>
        <v>m²</v>
      </c>
      <c r="D18" s="173">
        <v>46</v>
      </c>
      <c r="E18" s="135"/>
      <c r="F18" s="178"/>
      <c r="G18" s="136"/>
      <c r="H18" s="136"/>
      <c r="I18" s="136"/>
      <c r="J18" s="136"/>
      <c r="K18" s="136"/>
      <c r="L18" s="136"/>
      <c r="M18" s="136"/>
      <c r="N18" s="136"/>
      <c r="O18" s="136"/>
    </row>
    <row r="19" spans="1:15" x14ac:dyDescent="0.2">
      <c r="A19" s="118" t="s">
        <v>115</v>
      </c>
      <c r="B19" s="174" t="s">
        <v>110</v>
      </c>
      <c r="C19" s="169" t="str">
        <f t="shared" si="1"/>
        <v>m²</v>
      </c>
      <c r="D19" s="173">
        <v>41</v>
      </c>
      <c r="E19" s="135"/>
      <c r="F19" s="178"/>
      <c r="G19" s="136"/>
      <c r="H19" s="136"/>
      <c r="I19" s="136"/>
      <c r="J19" s="136"/>
      <c r="K19" s="136"/>
      <c r="L19" s="136"/>
      <c r="M19" s="136"/>
      <c r="N19" s="136"/>
      <c r="O19" s="136"/>
    </row>
    <row r="20" spans="1:15" ht="26.45" customHeight="1" x14ac:dyDescent="0.2">
      <c r="A20" s="118" t="s">
        <v>116</v>
      </c>
      <c r="B20" s="174" t="s">
        <v>111</v>
      </c>
      <c r="C20" s="169" t="str">
        <f t="shared" si="1"/>
        <v>m²</v>
      </c>
      <c r="D20" s="173">
        <v>37</v>
      </c>
      <c r="E20" s="135"/>
      <c r="F20" s="178"/>
      <c r="G20" s="136"/>
      <c r="H20" s="136"/>
      <c r="I20" s="136"/>
      <c r="J20" s="136"/>
      <c r="K20" s="136"/>
      <c r="L20" s="136"/>
      <c r="M20" s="136"/>
      <c r="N20" s="136"/>
      <c r="O20" s="136"/>
    </row>
    <row r="21" spans="1:15" ht="26.45" customHeight="1" x14ac:dyDescent="0.2">
      <c r="A21" s="118" t="s">
        <v>117</v>
      </c>
      <c r="B21" s="174" t="s">
        <v>112</v>
      </c>
      <c r="C21" s="169" t="str">
        <f t="shared" si="1"/>
        <v>m²</v>
      </c>
      <c r="D21" s="173">
        <v>37</v>
      </c>
      <c r="E21" s="135"/>
      <c r="F21" s="178"/>
      <c r="G21" s="136"/>
      <c r="H21" s="136"/>
      <c r="I21" s="136"/>
      <c r="J21" s="136"/>
      <c r="K21" s="136"/>
      <c r="L21" s="136"/>
      <c r="M21" s="136"/>
      <c r="N21" s="136"/>
      <c r="O21" s="136"/>
    </row>
    <row r="22" spans="1:15" ht="27" customHeight="1" x14ac:dyDescent="0.2">
      <c r="A22" s="118" t="s">
        <v>118</v>
      </c>
      <c r="B22" s="174" t="s">
        <v>113</v>
      </c>
      <c r="C22" s="169" t="str">
        <f t="shared" si="1"/>
        <v>m²</v>
      </c>
      <c r="D22" s="173">
        <v>32</v>
      </c>
      <c r="E22" s="135"/>
      <c r="F22" s="178"/>
      <c r="G22" s="136"/>
      <c r="H22" s="136"/>
      <c r="I22" s="136"/>
      <c r="J22" s="136"/>
      <c r="K22" s="136"/>
      <c r="L22" s="136"/>
      <c r="M22" s="136"/>
      <c r="N22" s="136"/>
      <c r="O22" s="136"/>
    </row>
    <row r="23" spans="1:15" ht="38.25" x14ac:dyDescent="0.2">
      <c r="A23" s="118">
        <f>A17+1</f>
        <v>5</v>
      </c>
      <c r="B23" s="174" t="s">
        <v>108</v>
      </c>
      <c r="C23" s="169" t="s">
        <v>39</v>
      </c>
      <c r="D23" s="170"/>
      <c r="E23" s="175"/>
      <c r="F23" s="175"/>
      <c r="G23" s="175"/>
      <c r="H23" s="175"/>
      <c r="I23" s="175"/>
      <c r="J23" s="175"/>
      <c r="K23" s="175"/>
      <c r="L23" s="175"/>
      <c r="M23" s="175"/>
      <c r="N23" s="175"/>
      <c r="O23" s="175"/>
    </row>
    <row r="24" spans="1:15" x14ac:dyDescent="0.2">
      <c r="A24" s="118" t="s">
        <v>123</v>
      </c>
      <c r="B24" s="174" t="s">
        <v>119</v>
      </c>
      <c r="C24" s="169" t="s">
        <v>39</v>
      </c>
      <c r="D24" s="170">
        <v>31</v>
      </c>
      <c r="E24" s="175"/>
      <c r="F24" s="175"/>
      <c r="G24" s="175"/>
      <c r="H24" s="175"/>
      <c r="I24" s="175"/>
      <c r="J24" s="175"/>
      <c r="K24" s="175"/>
      <c r="L24" s="175"/>
      <c r="M24" s="175"/>
      <c r="N24" s="175"/>
      <c r="O24" s="175"/>
    </row>
    <row r="25" spans="1:15" x14ac:dyDescent="0.2">
      <c r="A25" s="118" t="s">
        <v>124</v>
      </c>
      <c r="B25" s="174" t="s">
        <v>120</v>
      </c>
      <c r="C25" s="169" t="s">
        <v>39</v>
      </c>
      <c r="D25" s="170">
        <v>28</v>
      </c>
      <c r="E25" s="175"/>
      <c r="F25" s="175"/>
      <c r="G25" s="175"/>
      <c r="H25" s="175"/>
      <c r="I25" s="175"/>
      <c r="J25" s="175"/>
      <c r="K25" s="175"/>
      <c r="L25" s="175"/>
      <c r="M25" s="175"/>
      <c r="N25" s="175"/>
      <c r="O25" s="175"/>
    </row>
    <row r="26" spans="1:15" x14ac:dyDescent="0.2">
      <c r="A26" s="118" t="s">
        <v>125</v>
      </c>
      <c r="B26" s="174" t="s">
        <v>121</v>
      </c>
      <c r="C26" s="169" t="s">
        <v>39</v>
      </c>
      <c r="D26" s="170">
        <v>25</v>
      </c>
      <c r="E26" s="175"/>
      <c r="F26" s="175"/>
      <c r="G26" s="175"/>
      <c r="H26" s="175"/>
      <c r="I26" s="175"/>
      <c r="J26" s="175"/>
      <c r="K26" s="175"/>
      <c r="L26" s="175"/>
      <c r="M26" s="175"/>
      <c r="N26" s="175"/>
      <c r="O26" s="175"/>
    </row>
    <row r="27" spans="1:15" ht="32.450000000000003" customHeight="1" x14ac:dyDescent="0.2">
      <c r="A27" s="118" t="s">
        <v>126</v>
      </c>
      <c r="B27" s="174" t="s">
        <v>122</v>
      </c>
      <c r="C27" s="169" t="s">
        <v>39</v>
      </c>
      <c r="D27" s="170">
        <v>22</v>
      </c>
      <c r="E27" s="175"/>
      <c r="F27" s="175"/>
      <c r="G27" s="175"/>
      <c r="H27" s="175"/>
      <c r="I27" s="175"/>
      <c r="J27" s="175"/>
      <c r="K27" s="175"/>
      <c r="L27" s="175"/>
      <c r="M27" s="175"/>
      <c r="N27" s="175"/>
      <c r="O27" s="175"/>
    </row>
    <row r="28" spans="1:15" ht="51" x14ac:dyDescent="0.2">
      <c r="A28" s="118">
        <f>A23+1</f>
        <v>6</v>
      </c>
      <c r="B28" s="168" t="s">
        <v>73</v>
      </c>
      <c r="C28" s="169" t="s">
        <v>39</v>
      </c>
      <c r="D28" s="170">
        <v>2</v>
      </c>
      <c r="E28" s="175"/>
      <c r="F28" s="175"/>
      <c r="G28" s="175"/>
      <c r="H28" s="175"/>
      <c r="I28" s="175"/>
      <c r="J28" s="175"/>
      <c r="K28" s="175"/>
      <c r="L28" s="175"/>
      <c r="M28" s="175"/>
      <c r="N28" s="175"/>
      <c r="O28" s="175"/>
    </row>
    <row r="29" spans="1:15" ht="25.5" x14ac:dyDescent="0.2">
      <c r="A29" s="118">
        <f t="shared" si="0"/>
        <v>7</v>
      </c>
      <c r="B29" s="168" t="s">
        <v>74</v>
      </c>
      <c r="C29" s="169" t="s">
        <v>35</v>
      </c>
      <c r="D29" s="170">
        <v>14</v>
      </c>
      <c r="E29" s="175"/>
      <c r="F29" s="175"/>
      <c r="G29" s="175"/>
      <c r="H29" s="175"/>
      <c r="I29" s="175"/>
      <c r="J29" s="175"/>
      <c r="K29" s="175"/>
      <c r="L29" s="175"/>
      <c r="M29" s="175"/>
      <c r="N29" s="175"/>
      <c r="O29" s="175"/>
    </row>
    <row r="30" spans="1:15" ht="25.5" x14ac:dyDescent="0.2">
      <c r="A30" s="118">
        <f t="shared" si="0"/>
        <v>8</v>
      </c>
      <c r="B30" s="168" t="s">
        <v>75</v>
      </c>
      <c r="C30" s="169" t="s">
        <v>35</v>
      </c>
      <c r="D30" s="170">
        <v>6</v>
      </c>
      <c r="E30" s="175"/>
      <c r="F30" s="175"/>
      <c r="G30" s="175"/>
      <c r="H30" s="175"/>
      <c r="I30" s="175"/>
      <c r="J30" s="175"/>
      <c r="K30" s="175"/>
      <c r="L30" s="175"/>
      <c r="M30" s="175"/>
      <c r="N30" s="175"/>
      <c r="O30" s="175"/>
    </row>
    <row r="31" spans="1:15" x14ac:dyDescent="0.2">
      <c r="A31" s="159"/>
      <c r="B31" s="160" t="s">
        <v>50</v>
      </c>
      <c r="C31" s="159"/>
      <c r="D31" s="159"/>
      <c r="E31" s="131"/>
      <c r="F31" s="132"/>
      <c r="G31" s="133"/>
      <c r="H31" s="133"/>
      <c r="I31" s="133"/>
      <c r="J31" s="133"/>
      <c r="K31" s="133"/>
      <c r="L31" s="133"/>
      <c r="M31" s="133"/>
      <c r="N31" s="133"/>
      <c r="O31" s="134"/>
    </row>
    <row r="32" spans="1:15" x14ac:dyDescent="0.2">
      <c r="A32" s="161"/>
      <c r="B32" s="160" t="s">
        <v>51</v>
      </c>
      <c r="C32" s="162"/>
      <c r="D32" s="162"/>
      <c r="E32" s="131"/>
      <c r="F32" s="132"/>
      <c r="G32" s="133"/>
      <c r="H32" s="133"/>
      <c r="I32" s="133"/>
      <c r="J32" s="133"/>
      <c r="K32" s="133"/>
      <c r="L32" s="133"/>
      <c r="M32" s="133"/>
      <c r="N32" s="133"/>
      <c r="O32" s="134"/>
    </row>
    <row r="33" spans="1:15" ht="89.25" x14ac:dyDescent="0.2">
      <c r="A33" s="118">
        <f>A30+1</f>
        <v>9</v>
      </c>
      <c r="B33" s="144" t="s">
        <v>92</v>
      </c>
      <c r="C33" s="141" t="s">
        <v>35</v>
      </c>
      <c r="D33" s="155">
        <v>15.5</v>
      </c>
      <c r="E33" s="135"/>
      <c r="F33" s="136"/>
      <c r="G33" s="136"/>
      <c r="H33" s="136"/>
      <c r="I33" s="136"/>
      <c r="J33" s="136"/>
      <c r="K33" s="136"/>
      <c r="L33" s="136"/>
      <c r="M33" s="136"/>
      <c r="N33" s="136"/>
      <c r="O33" s="136"/>
    </row>
    <row r="34" spans="1:15" ht="63.75" x14ac:dyDescent="0.2">
      <c r="A34" s="163">
        <f>A33+1</f>
        <v>10</v>
      </c>
      <c r="B34" s="144" t="s">
        <v>93</v>
      </c>
      <c r="C34" s="141" t="s">
        <v>35</v>
      </c>
      <c r="D34" s="155">
        <v>31.5</v>
      </c>
      <c r="E34" s="137"/>
      <c r="F34" s="137"/>
      <c r="G34" s="137"/>
      <c r="H34" s="137"/>
      <c r="I34" s="164"/>
      <c r="J34" s="137"/>
      <c r="K34" s="137"/>
      <c r="L34" s="137"/>
      <c r="M34" s="137"/>
      <c r="N34" s="137"/>
      <c r="O34" s="137"/>
    </row>
    <row r="35" spans="1:15" ht="63.75" x14ac:dyDescent="0.2">
      <c r="A35" s="163">
        <f>A34+1</f>
        <v>11</v>
      </c>
      <c r="B35" s="144" t="s">
        <v>94</v>
      </c>
      <c r="C35" s="165" t="s">
        <v>35</v>
      </c>
      <c r="D35" s="155">
        <v>24</v>
      </c>
      <c r="E35" s="137"/>
      <c r="F35" s="137"/>
      <c r="G35" s="137"/>
      <c r="H35" s="137"/>
      <c r="I35" s="164"/>
      <c r="J35" s="137"/>
      <c r="K35" s="137"/>
      <c r="L35" s="137"/>
      <c r="M35" s="137"/>
      <c r="N35" s="137"/>
      <c r="O35" s="137"/>
    </row>
    <row r="36" spans="1:15" ht="89.25" x14ac:dyDescent="0.2">
      <c r="A36" s="118">
        <f>A35+1</f>
        <v>12</v>
      </c>
      <c r="B36" s="144" t="s">
        <v>96</v>
      </c>
      <c r="C36" s="118" t="s">
        <v>35</v>
      </c>
      <c r="D36" s="155">
        <v>8.5</v>
      </c>
      <c r="E36" s="135"/>
      <c r="F36" s="136"/>
      <c r="G36" s="136"/>
      <c r="H36" s="136"/>
      <c r="I36" s="136"/>
      <c r="J36" s="136"/>
      <c r="K36" s="136"/>
      <c r="L36" s="136"/>
      <c r="M36" s="136"/>
      <c r="N36" s="136"/>
      <c r="O36" s="136"/>
    </row>
    <row r="37" spans="1:15" ht="89.25" x14ac:dyDescent="0.2">
      <c r="A37" s="118">
        <f>A36+1</f>
        <v>13</v>
      </c>
      <c r="B37" s="144" t="s">
        <v>95</v>
      </c>
      <c r="C37" s="118" t="s">
        <v>35</v>
      </c>
      <c r="D37" s="155">
        <v>7.5</v>
      </c>
      <c r="E37" s="135"/>
      <c r="F37" s="136"/>
      <c r="G37" s="136"/>
      <c r="H37" s="136"/>
      <c r="I37" s="136"/>
      <c r="J37" s="136"/>
      <c r="K37" s="136"/>
      <c r="L37" s="136"/>
      <c r="M37" s="136"/>
      <c r="N37" s="136"/>
      <c r="O37" s="136"/>
    </row>
    <row r="38" spans="1:15" ht="51" x14ac:dyDescent="0.2">
      <c r="A38" s="139">
        <f>A37+1</f>
        <v>14</v>
      </c>
      <c r="B38" s="156" t="s">
        <v>47</v>
      </c>
      <c r="C38" s="139" t="s">
        <v>76</v>
      </c>
      <c r="D38" s="157">
        <v>19</v>
      </c>
      <c r="E38" s="158"/>
      <c r="F38" s="114"/>
      <c r="G38" s="114"/>
      <c r="H38" s="114"/>
      <c r="I38" s="150"/>
      <c r="J38" s="114"/>
      <c r="K38" s="114"/>
      <c r="L38" s="114"/>
      <c r="M38" s="114"/>
      <c r="N38" s="114"/>
      <c r="O38" s="153"/>
    </row>
    <row r="39" spans="1:15" ht="14.25" x14ac:dyDescent="0.2">
      <c r="A39" s="125"/>
      <c r="B39" s="142" t="s">
        <v>52</v>
      </c>
      <c r="C39" s="151"/>
      <c r="D39" s="123"/>
      <c r="E39" s="131"/>
      <c r="F39" s="132"/>
      <c r="G39" s="133"/>
      <c r="H39" s="133"/>
      <c r="I39" s="133"/>
      <c r="J39" s="133"/>
      <c r="K39" s="133"/>
      <c r="L39" s="133"/>
      <c r="M39" s="133"/>
      <c r="N39" s="133"/>
      <c r="O39" s="134"/>
    </row>
    <row r="40" spans="1:15" ht="114.75" x14ac:dyDescent="0.2">
      <c r="A40" s="118">
        <f>A38+1</f>
        <v>15</v>
      </c>
      <c r="B40" s="144" t="s">
        <v>99</v>
      </c>
      <c r="C40" s="118" t="s">
        <v>77</v>
      </c>
      <c r="D40" s="123">
        <v>1</v>
      </c>
      <c r="E40" s="154"/>
      <c r="F40" s="136"/>
      <c r="G40" s="136"/>
      <c r="H40" s="136"/>
      <c r="I40" s="136"/>
      <c r="J40" s="136"/>
      <c r="K40" s="136"/>
      <c r="L40" s="136"/>
      <c r="M40" s="136"/>
      <c r="N40" s="136"/>
      <c r="O40" s="136"/>
    </row>
    <row r="41" spans="1:15" ht="76.5" x14ac:dyDescent="0.2">
      <c r="A41" s="145">
        <f>A40+1</f>
        <v>16</v>
      </c>
      <c r="B41" s="152" t="s">
        <v>98</v>
      </c>
      <c r="C41" s="145" t="s">
        <v>77</v>
      </c>
      <c r="D41" s="145">
        <v>2</v>
      </c>
      <c r="E41" s="149"/>
      <c r="F41" s="114"/>
      <c r="G41" s="114"/>
      <c r="H41" s="114"/>
      <c r="I41" s="150"/>
      <c r="J41" s="114"/>
      <c r="K41" s="114"/>
      <c r="L41" s="114"/>
      <c r="M41" s="114"/>
      <c r="N41" s="114"/>
      <c r="O41" s="153"/>
    </row>
    <row r="42" spans="1:15" ht="76.5" x14ac:dyDescent="0.2">
      <c r="A42" s="118">
        <f>A41+1</f>
        <v>17</v>
      </c>
      <c r="B42" s="144" t="s">
        <v>97</v>
      </c>
      <c r="C42" s="118" t="s">
        <v>77</v>
      </c>
      <c r="D42" s="118">
        <v>1</v>
      </c>
      <c r="E42" s="149"/>
      <c r="F42" s="114"/>
      <c r="G42" s="115"/>
      <c r="H42" s="114"/>
      <c r="I42" s="150"/>
      <c r="J42" s="115"/>
      <c r="K42" s="115"/>
      <c r="L42" s="115"/>
      <c r="M42" s="115"/>
      <c r="N42" s="115"/>
      <c r="O42" s="117"/>
    </row>
    <row r="43" spans="1:15" ht="102" x14ac:dyDescent="0.2">
      <c r="A43" s="138">
        <f>A42+1</f>
        <v>18</v>
      </c>
      <c r="B43" s="143" t="s">
        <v>78</v>
      </c>
      <c r="C43" s="138" t="s">
        <v>77</v>
      </c>
      <c r="D43" s="138">
        <v>1</v>
      </c>
      <c r="E43" s="149"/>
      <c r="F43" s="114"/>
      <c r="G43" s="115"/>
      <c r="H43" s="114"/>
      <c r="I43" s="150"/>
      <c r="J43" s="115"/>
      <c r="K43" s="115"/>
      <c r="L43" s="115"/>
      <c r="M43" s="115"/>
      <c r="N43" s="115"/>
      <c r="O43" s="117"/>
    </row>
    <row r="44" spans="1:15" x14ac:dyDescent="0.2">
      <c r="A44" s="118"/>
      <c r="B44" s="142" t="s">
        <v>40</v>
      </c>
      <c r="C44" s="125"/>
      <c r="D44" s="118"/>
      <c r="E44" s="131"/>
      <c r="F44" s="132"/>
      <c r="G44" s="133"/>
      <c r="H44" s="133"/>
      <c r="I44" s="133"/>
      <c r="J44" s="133"/>
      <c r="K44" s="133"/>
      <c r="L44" s="133"/>
      <c r="M44" s="133"/>
      <c r="N44" s="133"/>
      <c r="O44" s="134"/>
    </row>
    <row r="45" spans="1:15" ht="25.5" x14ac:dyDescent="0.2">
      <c r="A45" s="118">
        <f>A43+1</f>
        <v>19</v>
      </c>
      <c r="B45" s="144" t="s">
        <v>79</v>
      </c>
      <c r="C45" s="118" t="s">
        <v>80</v>
      </c>
      <c r="D45" s="118">
        <v>2</v>
      </c>
      <c r="E45" s="135"/>
      <c r="F45" s="136"/>
      <c r="G45" s="136"/>
      <c r="H45" s="136"/>
      <c r="I45" s="136"/>
      <c r="J45" s="136"/>
      <c r="K45" s="136"/>
      <c r="L45" s="136"/>
      <c r="M45" s="136"/>
      <c r="N45" s="136"/>
      <c r="O45" s="136"/>
    </row>
    <row r="46" spans="1:15" ht="25.5" x14ac:dyDescent="0.2">
      <c r="A46" s="118">
        <f t="shared" ref="A46:A68" si="2">A45+1</f>
        <v>20</v>
      </c>
      <c r="B46" s="144" t="s">
        <v>53</v>
      </c>
      <c r="C46" s="118" t="s">
        <v>80</v>
      </c>
      <c r="D46" s="118">
        <v>1</v>
      </c>
      <c r="E46" s="135"/>
      <c r="F46" s="136"/>
      <c r="G46" s="136"/>
      <c r="H46" s="136"/>
      <c r="I46" s="136"/>
      <c r="J46" s="136"/>
      <c r="K46" s="136"/>
      <c r="L46" s="136"/>
      <c r="M46" s="136"/>
      <c r="N46" s="136"/>
      <c r="O46" s="136"/>
    </row>
    <row r="47" spans="1:15" x14ac:dyDescent="0.2">
      <c r="A47" s="145"/>
      <c r="B47" s="146" t="s">
        <v>41</v>
      </c>
      <c r="C47" s="147"/>
      <c r="D47" s="148"/>
      <c r="E47" s="126"/>
      <c r="F47" s="127"/>
      <c r="G47" s="128"/>
      <c r="H47" s="128"/>
      <c r="I47" s="129"/>
      <c r="J47" s="128"/>
      <c r="K47" s="129"/>
      <c r="L47" s="128"/>
      <c r="M47" s="129"/>
      <c r="N47" s="128"/>
      <c r="O47" s="130"/>
    </row>
    <row r="48" spans="1:15" x14ac:dyDescent="0.2">
      <c r="A48" s="138">
        <f>A46+1</f>
        <v>21</v>
      </c>
      <c r="B48" s="143" t="s">
        <v>54</v>
      </c>
      <c r="C48" s="138" t="s">
        <v>81</v>
      </c>
      <c r="D48" s="138">
        <v>2</v>
      </c>
      <c r="E48" s="113"/>
      <c r="F48" s="114"/>
      <c r="G48" s="115"/>
      <c r="H48" s="115"/>
      <c r="I48" s="116"/>
      <c r="J48" s="115"/>
      <c r="K48" s="115"/>
      <c r="L48" s="115"/>
      <c r="M48" s="115"/>
      <c r="N48" s="115"/>
      <c r="O48" s="117"/>
    </row>
    <row r="49" spans="1:15" x14ac:dyDescent="0.2">
      <c r="A49" s="118"/>
      <c r="B49" s="124" t="s">
        <v>48</v>
      </c>
      <c r="C49" s="141"/>
      <c r="D49" s="118"/>
      <c r="E49" s="131"/>
      <c r="F49" s="132"/>
      <c r="G49" s="133"/>
      <c r="H49" s="133"/>
      <c r="I49" s="133"/>
      <c r="J49" s="133"/>
      <c r="K49" s="133"/>
      <c r="L49" s="133"/>
      <c r="M49" s="133"/>
      <c r="N49" s="133"/>
      <c r="O49" s="134"/>
    </row>
    <row r="50" spans="1:15" ht="51" x14ac:dyDescent="0.2">
      <c r="A50" s="118">
        <f>A48+1</f>
        <v>22</v>
      </c>
      <c r="B50" s="122" t="s">
        <v>56</v>
      </c>
      <c r="C50" s="118" t="s">
        <v>42</v>
      </c>
      <c r="D50" s="118">
        <v>3</v>
      </c>
      <c r="E50" s="135"/>
      <c r="F50" s="136"/>
      <c r="G50" s="136"/>
      <c r="H50" s="136"/>
      <c r="I50" s="136"/>
      <c r="J50" s="136"/>
      <c r="K50" s="136"/>
      <c r="L50" s="136"/>
      <c r="M50" s="136"/>
      <c r="N50" s="136"/>
      <c r="O50" s="136"/>
    </row>
    <row r="51" spans="1:15" ht="63.75" x14ac:dyDescent="0.2">
      <c r="A51" s="118">
        <f t="shared" si="2"/>
        <v>23</v>
      </c>
      <c r="B51" s="122" t="s">
        <v>57</v>
      </c>
      <c r="C51" s="118" t="s">
        <v>42</v>
      </c>
      <c r="D51" s="118">
        <v>2</v>
      </c>
      <c r="E51" s="135"/>
      <c r="F51" s="136"/>
      <c r="G51" s="136"/>
      <c r="H51" s="136"/>
      <c r="I51" s="136"/>
      <c r="J51" s="136"/>
      <c r="K51" s="136"/>
      <c r="L51" s="136"/>
      <c r="M51" s="136"/>
      <c r="N51" s="136"/>
      <c r="O51" s="136"/>
    </row>
    <row r="52" spans="1:15" ht="51" x14ac:dyDescent="0.2">
      <c r="A52" s="118">
        <f t="shared" si="2"/>
        <v>24</v>
      </c>
      <c r="B52" s="122" t="s">
        <v>82</v>
      </c>
      <c r="C52" s="118" t="s">
        <v>42</v>
      </c>
      <c r="D52" s="118">
        <v>2</v>
      </c>
      <c r="E52" s="135"/>
      <c r="F52" s="136"/>
      <c r="G52" s="136"/>
      <c r="H52" s="136"/>
      <c r="I52" s="136"/>
      <c r="J52" s="136"/>
      <c r="K52" s="136"/>
      <c r="L52" s="136"/>
      <c r="M52" s="136"/>
      <c r="N52" s="136"/>
      <c r="O52" s="136"/>
    </row>
    <row r="53" spans="1:15" ht="63.75" x14ac:dyDescent="0.2">
      <c r="A53" s="118">
        <f t="shared" si="2"/>
        <v>25</v>
      </c>
      <c r="B53" s="122" t="s">
        <v>83</v>
      </c>
      <c r="C53" s="118" t="s">
        <v>42</v>
      </c>
      <c r="D53" s="118">
        <v>3</v>
      </c>
      <c r="E53" s="135"/>
      <c r="F53" s="136"/>
      <c r="G53" s="136"/>
      <c r="H53" s="136"/>
      <c r="I53" s="136"/>
      <c r="J53" s="136"/>
      <c r="K53" s="136"/>
      <c r="L53" s="136"/>
      <c r="M53" s="136"/>
      <c r="N53" s="136"/>
      <c r="O53" s="136"/>
    </row>
    <row r="54" spans="1:15" ht="51" x14ac:dyDescent="0.2">
      <c r="A54" s="118">
        <f t="shared" si="2"/>
        <v>26</v>
      </c>
      <c r="B54" s="122" t="s">
        <v>58</v>
      </c>
      <c r="C54" s="118" t="s">
        <v>42</v>
      </c>
      <c r="D54" s="118">
        <v>4</v>
      </c>
      <c r="E54" s="135"/>
      <c r="F54" s="136"/>
      <c r="G54" s="136"/>
      <c r="H54" s="136"/>
      <c r="I54" s="136"/>
      <c r="J54" s="136"/>
      <c r="K54" s="136"/>
      <c r="L54" s="136"/>
      <c r="M54" s="136"/>
      <c r="N54" s="136"/>
      <c r="O54" s="136"/>
    </row>
    <row r="55" spans="1:15" ht="63.75" x14ac:dyDescent="0.2">
      <c r="A55" s="118">
        <f t="shared" si="2"/>
        <v>27</v>
      </c>
      <c r="B55" s="122" t="s">
        <v>59</v>
      </c>
      <c r="C55" s="118" t="s">
        <v>42</v>
      </c>
      <c r="D55" s="118">
        <v>2</v>
      </c>
      <c r="E55" s="135"/>
      <c r="F55" s="136"/>
      <c r="G55" s="136"/>
      <c r="H55" s="136"/>
      <c r="I55" s="136"/>
      <c r="J55" s="136"/>
      <c r="K55" s="136"/>
      <c r="L55" s="136"/>
      <c r="M55" s="136"/>
      <c r="N55" s="136"/>
      <c r="O55" s="136"/>
    </row>
    <row r="56" spans="1:15" x14ac:dyDescent="0.2">
      <c r="A56" s="139"/>
      <c r="B56" s="140" t="s">
        <v>55</v>
      </c>
      <c r="C56" s="139"/>
      <c r="D56" s="139"/>
      <c r="E56" s="126"/>
      <c r="F56" s="127"/>
      <c r="G56" s="128"/>
      <c r="H56" s="128"/>
      <c r="I56" s="129"/>
      <c r="J56" s="128"/>
      <c r="K56" s="129"/>
      <c r="L56" s="128"/>
      <c r="M56" s="129"/>
      <c r="N56" s="128"/>
      <c r="O56" s="130"/>
    </row>
    <row r="57" spans="1:15" ht="63.75" x14ac:dyDescent="0.2">
      <c r="A57" s="118">
        <f>A55+1</f>
        <v>28</v>
      </c>
      <c r="B57" s="122" t="s">
        <v>84</v>
      </c>
      <c r="C57" s="118" t="s">
        <v>85</v>
      </c>
      <c r="D57" s="118">
        <v>1</v>
      </c>
      <c r="E57" s="135"/>
      <c r="F57" s="136"/>
      <c r="G57" s="136"/>
      <c r="H57" s="136"/>
      <c r="I57" s="136"/>
      <c r="J57" s="136"/>
      <c r="K57" s="136"/>
      <c r="L57" s="136"/>
      <c r="M57" s="136"/>
      <c r="N57" s="136"/>
      <c r="O57" s="136"/>
    </row>
    <row r="58" spans="1:15" x14ac:dyDescent="0.2">
      <c r="A58" s="118">
        <f t="shared" si="2"/>
        <v>29</v>
      </c>
      <c r="B58" s="122" t="s">
        <v>86</v>
      </c>
      <c r="C58" s="118" t="s">
        <v>35</v>
      </c>
      <c r="D58" s="118">
        <v>1</v>
      </c>
      <c r="E58" s="135"/>
      <c r="F58" s="136"/>
      <c r="G58" s="136"/>
      <c r="H58" s="136"/>
      <c r="I58" s="136"/>
      <c r="J58" s="136"/>
      <c r="K58" s="136"/>
      <c r="L58" s="136"/>
      <c r="M58" s="136"/>
      <c r="N58" s="136"/>
      <c r="O58" s="136"/>
    </row>
    <row r="59" spans="1:15" x14ac:dyDescent="0.2">
      <c r="A59" s="118"/>
      <c r="B59" s="124" t="s">
        <v>49</v>
      </c>
      <c r="C59" s="125"/>
      <c r="D59" s="118"/>
      <c r="E59" s="131"/>
      <c r="F59" s="132"/>
      <c r="G59" s="133"/>
      <c r="H59" s="133"/>
      <c r="I59" s="133"/>
      <c r="J59" s="133"/>
      <c r="K59" s="133"/>
      <c r="L59" s="133"/>
      <c r="M59" s="133"/>
      <c r="N59" s="133"/>
      <c r="O59" s="134"/>
    </row>
    <row r="60" spans="1:15" ht="25.5" x14ac:dyDescent="0.2">
      <c r="A60" s="118">
        <f>A58+1</f>
        <v>30</v>
      </c>
      <c r="B60" s="122" t="s">
        <v>87</v>
      </c>
      <c r="C60" s="118" t="s">
        <v>42</v>
      </c>
      <c r="D60" s="118">
        <v>1</v>
      </c>
      <c r="E60" s="135"/>
      <c r="F60" s="136"/>
      <c r="G60" s="136"/>
      <c r="H60" s="136"/>
      <c r="I60" s="136"/>
      <c r="J60" s="136"/>
      <c r="K60" s="136"/>
      <c r="L60" s="136"/>
      <c r="M60" s="136"/>
      <c r="N60" s="136"/>
      <c r="O60" s="136"/>
    </row>
    <row r="61" spans="1:15" ht="25.5" x14ac:dyDescent="0.2">
      <c r="A61" s="118">
        <f t="shared" si="2"/>
        <v>31</v>
      </c>
      <c r="B61" s="122" t="s">
        <v>60</v>
      </c>
      <c r="C61" s="118" t="s">
        <v>81</v>
      </c>
      <c r="D61" s="118">
        <v>1</v>
      </c>
      <c r="E61" s="135"/>
      <c r="F61" s="136"/>
      <c r="G61" s="136"/>
      <c r="H61" s="136"/>
      <c r="I61" s="136"/>
      <c r="J61" s="136"/>
      <c r="K61" s="136"/>
      <c r="L61" s="136"/>
      <c r="M61" s="136"/>
      <c r="N61" s="136"/>
      <c r="O61" s="136"/>
    </row>
    <row r="62" spans="1:15" ht="25.5" x14ac:dyDescent="0.2">
      <c r="A62" s="118">
        <f t="shared" si="2"/>
        <v>32</v>
      </c>
      <c r="B62" s="122" t="s">
        <v>61</v>
      </c>
      <c r="C62" s="118" t="s">
        <v>35</v>
      </c>
      <c r="D62" s="118">
        <v>87</v>
      </c>
      <c r="E62" s="135"/>
      <c r="F62" s="136"/>
      <c r="G62" s="136"/>
      <c r="H62" s="136"/>
      <c r="I62" s="136"/>
      <c r="J62" s="136"/>
      <c r="K62" s="136"/>
      <c r="L62" s="136"/>
      <c r="M62" s="136"/>
      <c r="N62" s="136"/>
      <c r="O62" s="136"/>
    </row>
    <row r="63" spans="1:15" x14ac:dyDescent="0.2">
      <c r="A63" s="118">
        <f t="shared" si="2"/>
        <v>33</v>
      </c>
      <c r="B63" s="122" t="s">
        <v>88</v>
      </c>
      <c r="C63" s="118" t="s">
        <v>85</v>
      </c>
      <c r="D63" s="118">
        <v>5</v>
      </c>
      <c r="E63" s="135"/>
      <c r="F63" s="136"/>
      <c r="G63" s="136"/>
      <c r="H63" s="136"/>
      <c r="I63" s="136"/>
      <c r="J63" s="136"/>
      <c r="K63" s="136"/>
      <c r="L63" s="136"/>
      <c r="M63" s="136"/>
      <c r="N63" s="136"/>
      <c r="O63" s="136"/>
    </row>
    <row r="64" spans="1:15" ht="25.5" x14ac:dyDescent="0.2">
      <c r="A64" s="118">
        <f t="shared" si="2"/>
        <v>34</v>
      </c>
      <c r="B64" s="196" t="s">
        <v>105</v>
      </c>
      <c r="C64" s="118" t="s">
        <v>35</v>
      </c>
      <c r="D64" s="123">
        <v>71</v>
      </c>
      <c r="E64" s="135"/>
      <c r="F64" s="136"/>
      <c r="G64" s="136"/>
      <c r="H64" s="136"/>
      <c r="I64" s="136"/>
      <c r="J64" s="136"/>
      <c r="K64" s="136"/>
      <c r="L64" s="136"/>
      <c r="M64" s="136"/>
      <c r="N64" s="136"/>
      <c r="O64" s="136"/>
    </row>
    <row r="65" spans="1:15" ht="25.5" x14ac:dyDescent="0.2">
      <c r="A65" s="118">
        <f t="shared" si="2"/>
        <v>35</v>
      </c>
      <c r="B65" s="196" t="s">
        <v>106</v>
      </c>
      <c r="C65" s="118" t="s">
        <v>35</v>
      </c>
      <c r="D65" s="118">
        <v>87</v>
      </c>
      <c r="E65" s="135"/>
      <c r="F65" s="136"/>
      <c r="G65" s="136"/>
      <c r="H65" s="136"/>
      <c r="I65" s="136"/>
      <c r="J65" s="136"/>
      <c r="K65" s="136"/>
      <c r="L65" s="136"/>
      <c r="M65" s="136"/>
      <c r="N65" s="136"/>
      <c r="O65" s="136"/>
    </row>
    <row r="66" spans="1:15" ht="25.5" x14ac:dyDescent="0.2">
      <c r="A66" s="118">
        <f t="shared" si="2"/>
        <v>36</v>
      </c>
      <c r="B66" s="122" t="s">
        <v>43</v>
      </c>
      <c r="C66" s="118" t="s">
        <v>85</v>
      </c>
      <c r="D66" s="118">
        <v>1</v>
      </c>
      <c r="E66" s="135"/>
      <c r="F66" s="136"/>
      <c r="G66" s="136"/>
      <c r="H66" s="136"/>
      <c r="I66" s="136"/>
      <c r="J66" s="136"/>
      <c r="K66" s="136"/>
      <c r="L66" s="136"/>
      <c r="M66" s="136"/>
      <c r="N66" s="136"/>
      <c r="O66" s="136"/>
    </row>
    <row r="67" spans="1:15" ht="25.5" x14ac:dyDescent="0.2">
      <c r="A67" s="118">
        <f t="shared" si="2"/>
        <v>37</v>
      </c>
      <c r="B67" s="122" t="s">
        <v>44</v>
      </c>
      <c r="C67" s="118" t="s">
        <v>85</v>
      </c>
      <c r="D67" s="118">
        <v>1</v>
      </c>
      <c r="E67" s="135"/>
      <c r="F67" s="136"/>
      <c r="G67" s="136"/>
      <c r="H67" s="136"/>
      <c r="I67" s="136"/>
      <c r="J67" s="136"/>
      <c r="K67" s="136"/>
      <c r="L67" s="136"/>
      <c r="M67" s="136"/>
      <c r="N67" s="136"/>
      <c r="O67" s="136"/>
    </row>
    <row r="68" spans="1:15" ht="25.5" x14ac:dyDescent="0.2">
      <c r="A68" s="118">
        <f t="shared" si="2"/>
        <v>38</v>
      </c>
      <c r="B68" s="119" t="s">
        <v>89</v>
      </c>
      <c r="C68" s="120" t="s">
        <v>85</v>
      </c>
      <c r="D68" s="121">
        <v>1</v>
      </c>
      <c r="E68" s="137"/>
      <c r="F68" s="137"/>
      <c r="G68" s="137"/>
      <c r="H68" s="137"/>
      <c r="I68" s="136"/>
      <c r="J68" s="137"/>
      <c r="K68" s="137"/>
      <c r="L68" s="137"/>
      <c r="M68" s="137"/>
      <c r="N68" s="137"/>
      <c r="O68" s="137"/>
    </row>
    <row r="69" spans="1:15" x14ac:dyDescent="0.2">
      <c r="A69" s="188"/>
      <c r="B69" s="189"/>
      <c r="C69" s="190"/>
      <c r="D69" s="191"/>
      <c r="E69" s="191"/>
      <c r="F69" s="192"/>
      <c r="G69" s="193"/>
      <c r="H69" s="193"/>
      <c r="I69" s="193"/>
      <c r="J69" s="193"/>
      <c r="K69" s="193"/>
      <c r="L69" s="193"/>
      <c r="M69" s="193"/>
      <c r="N69" s="193"/>
      <c r="O69" s="194"/>
    </row>
    <row r="70" spans="1:15" x14ac:dyDescent="0.2">
      <c r="B70" s="1"/>
      <c r="C70" s="2"/>
      <c r="D70" s="3"/>
      <c r="E70" s="3"/>
      <c r="F70" s="4"/>
      <c r="G70" s="5"/>
      <c r="H70" s="5"/>
      <c r="I70" s="5"/>
      <c r="J70" s="181" t="s">
        <v>34</v>
      </c>
      <c r="K70" s="187"/>
      <c r="L70" s="187"/>
      <c r="M70" s="187"/>
      <c r="N70" s="187"/>
      <c r="O70" s="187"/>
    </row>
    <row r="71" spans="1:15" x14ac:dyDescent="0.2">
      <c r="B71" s="1"/>
      <c r="C71" s="2"/>
      <c r="D71" s="3"/>
      <c r="E71" s="3"/>
      <c r="F71" s="4"/>
      <c r="G71" s="5"/>
      <c r="J71" s="68"/>
      <c r="K71" s="69"/>
      <c r="L71" s="69"/>
      <c r="M71" s="69"/>
      <c r="N71" s="69"/>
      <c r="O71" s="70"/>
    </row>
    <row r="72" spans="1:15" x14ac:dyDescent="0.2">
      <c r="B72" s="21" t="s">
        <v>20</v>
      </c>
      <c r="C72" s="2"/>
      <c r="D72" s="3"/>
      <c r="E72" s="22" t="s">
        <v>101</v>
      </c>
      <c r="F72" s="4"/>
      <c r="G72" s="5"/>
    </row>
    <row r="73" spans="1:15" x14ac:dyDescent="0.2">
      <c r="B73" s="1"/>
      <c r="C73" s="2"/>
      <c r="D73" s="3"/>
      <c r="E73" s="22" t="s">
        <v>69</v>
      </c>
      <c r="F73" s="4"/>
      <c r="G73" s="5"/>
    </row>
    <row r="74" spans="1:15" x14ac:dyDescent="0.2">
      <c r="B74" s="21" t="s">
        <v>33</v>
      </c>
      <c r="C74" s="2"/>
      <c r="D74" s="3"/>
      <c r="E74" s="22" t="str">
        <f>KOPT!D20</f>
        <v>_________</v>
      </c>
      <c r="F74" s="4"/>
      <c r="G74" s="5"/>
    </row>
    <row r="75" spans="1:15" x14ac:dyDescent="0.2">
      <c r="B75" s="1"/>
      <c r="C75" s="2"/>
      <c r="D75" s="3"/>
      <c r="E75" s="22" t="str">
        <f>KOPT!D21</f>
        <v>Sertifikāta Nr. ____</v>
      </c>
      <c r="F75" s="4"/>
      <c r="G75" s="5"/>
    </row>
  </sheetData>
  <mergeCells count="8">
    <mergeCell ref="C4:O4"/>
    <mergeCell ref="C5:O5"/>
    <mergeCell ref="K10:O10"/>
    <mergeCell ref="E10:J10"/>
    <mergeCell ref="A10:A11"/>
    <mergeCell ref="C10:C11"/>
    <mergeCell ref="D10:D11"/>
    <mergeCell ref="B10:B11"/>
  </mergeCells>
  <phoneticPr fontId="1" type="noConversion"/>
  <pageMargins left="0.39370078740157483" right="0.35433070866141736" top="1.0236220472440944" bottom="0.39370078740157483" header="0.51181102362204722" footer="0.15748031496062992"/>
  <pageSetup paperSize="9" scale="96" orientation="landscape" horizontalDpi="4294967292" verticalDpi="360" r:id="rId1"/>
  <headerFooter alignWithMargins="0">
    <oddFoote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8656F-1AE8-4681-9C8A-E88F77C81250}">
  <dimension ref="A1:O63"/>
  <sheetViews>
    <sheetView workbookViewId="0">
      <selection activeCell="F3" sqref="F3"/>
    </sheetView>
  </sheetViews>
  <sheetFormatPr defaultRowHeight="14.25" x14ac:dyDescent="0.2"/>
  <cols>
    <col min="1" max="1" width="5.7109375" style="206" customWidth="1"/>
    <col min="2" max="2" width="60.7109375" style="207" customWidth="1"/>
    <col min="3" max="3" width="12.7109375" style="208" customWidth="1"/>
    <col min="4" max="4" width="12.7109375" style="207" customWidth="1"/>
    <col min="257" max="257" width="5.7109375" customWidth="1"/>
    <col min="258" max="258" width="60.7109375" customWidth="1"/>
    <col min="259" max="260" width="12.7109375" customWidth="1"/>
    <col min="513" max="513" width="5.7109375" customWidth="1"/>
    <col min="514" max="514" width="60.7109375" customWidth="1"/>
    <col min="515" max="516" width="12.7109375" customWidth="1"/>
    <col min="769" max="769" width="5.7109375" customWidth="1"/>
    <col min="770" max="770" width="60.7109375" customWidth="1"/>
    <col min="771" max="772" width="12.7109375" customWidth="1"/>
    <col min="1025" max="1025" width="5.7109375" customWidth="1"/>
    <col min="1026" max="1026" width="60.7109375" customWidth="1"/>
    <col min="1027" max="1028" width="12.7109375" customWidth="1"/>
    <col min="1281" max="1281" width="5.7109375" customWidth="1"/>
    <col min="1282" max="1282" width="60.7109375" customWidth="1"/>
    <col min="1283" max="1284" width="12.7109375" customWidth="1"/>
    <col min="1537" max="1537" width="5.7109375" customWidth="1"/>
    <col min="1538" max="1538" width="60.7109375" customWidth="1"/>
    <col min="1539" max="1540" width="12.7109375" customWidth="1"/>
    <col min="1793" max="1793" width="5.7109375" customWidth="1"/>
    <col min="1794" max="1794" width="60.7109375" customWidth="1"/>
    <col min="1795" max="1796" width="12.7109375" customWidth="1"/>
    <col min="2049" max="2049" width="5.7109375" customWidth="1"/>
    <col min="2050" max="2050" width="60.7109375" customWidth="1"/>
    <col min="2051" max="2052" width="12.7109375" customWidth="1"/>
    <col min="2305" max="2305" width="5.7109375" customWidth="1"/>
    <col min="2306" max="2306" width="60.7109375" customWidth="1"/>
    <col min="2307" max="2308" width="12.7109375" customWidth="1"/>
    <col min="2561" max="2561" width="5.7109375" customWidth="1"/>
    <col min="2562" max="2562" width="60.7109375" customWidth="1"/>
    <col min="2563" max="2564" width="12.7109375" customWidth="1"/>
    <col min="2817" max="2817" width="5.7109375" customWidth="1"/>
    <col min="2818" max="2818" width="60.7109375" customWidth="1"/>
    <col min="2819" max="2820" width="12.7109375" customWidth="1"/>
    <col min="3073" max="3073" width="5.7109375" customWidth="1"/>
    <col min="3074" max="3074" width="60.7109375" customWidth="1"/>
    <col min="3075" max="3076" width="12.7109375" customWidth="1"/>
    <col min="3329" max="3329" width="5.7109375" customWidth="1"/>
    <col min="3330" max="3330" width="60.7109375" customWidth="1"/>
    <col min="3331" max="3332" width="12.7109375" customWidth="1"/>
    <col min="3585" max="3585" width="5.7109375" customWidth="1"/>
    <col min="3586" max="3586" width="60.7109375" customWidth="1"/>
    <col min="3587" max="3588" width="12.7109375" customWidth="1"/>
    <col min="3841" max="3841" width="5.7109375" customWidth="1"/>
    <col min="3842" max="3842" width="60.7109375" customWidth="1"/>
    <col min="3843" max="3844" width="12.7109375" customWidth="1"/>
    <col min="4097" max="4097" width="5.7109375" customWidth="1"/>
    <col min="4098" max="4098" width="60.7109375" customWidth="1"/>
    <col min="4099" max="4100" width="12.7109375" customWidth="1"/>
    <col min="4353" max="4353" width="5.7109375" customWidth="1"/>
    <col min="4354" max="4354" width="60.7109375" customWidth="1"/>
    <col min="4355" max="4356" width="12.7109375" customWidth="1"/>
    <col min="4609" max="4609" width="5.7109375" customWidth="1"/>
    <col min="4610" max="4610" width="60.7109375" customWidth="1"/>
    <col min="4611" max="4612" width="12.7109375" customWidth="1"/>
    <col min="4865" max="4865" width="5.7109375" customWidth="1"/>
    <col min="4866" max="4866" width="60.7109375" customWidth="1"/>
    <col min="4867" max="4868" width="12.7109375" customWidth="1"/>
    <col min="5121" max="5121" width="5.7109375" customWidth="1"/>
    <col min="5122" max="5122" width="60.7109375" customWidth="1"/>
    <col min="5123" max="5124" width="12.7109375" customWidth="1"/>
    <col min="5377" max="5377" width="5.7109375" customWidth="1"/>
    <col min="5378" max="5378" width="60.7109375" customWidth="1"/>
    <col min="5379" max="5380" width="12.7109375" customWidth="1"/>
    <col min="5633" max="5633" width="5.7109375" customWidth="1"/>
    <col min="5634" max="5634" width="60.7109375" customWidth="1"/>
    <col min="5635" max="5636" width="12.7109375" customWidth="1"/>
    <col min="5889" max="5889" width="5.7109375" customWidth="1"/>
    <col min="5890" max="5890" width="60.7109375" customWidth="1"/>
    <col min="5891" max="5892" width="12.7109375" customWidth="1"/>
    <col min="6145" max="6145" width="5.7109375" customWidth="1"/>
    <col min="6146" max="6146" width="60.7109375" customWidth="1"/>
    <col min="6147" max="6148" width="12.7109375" customWidth="1"/>
    <col min="6401" max="6401" width="5.7109375" customWidth="1"/>
    <col min="6402" max="6402" width="60.7109375" customWidth="1"/>
    <col min="6403" max="6404" width="12.7109375" customWidth="1"/>
    <col min="6657" max="6657" width="5.7109375" customWidth="1"/>
    <col min="6658" max="6658" width="60.7109375" customWidth="1"/>
    <col min="6659" max="6660" width="12.7109375" customWidth="1"/>
    <col min="6913" max="6913" width="5.7109375" customWidth="1"/>
    <col min="6914" max="6914" width="60.7109375" customWidth="1"/>
    <col min="6915" max="6916" width="12.7109375" customWidth="1"/>
    <col min="7169" max="7169" width="5.7109375" customWidth="1"/>
    <col min="7170" max="7170" width="60.7109375" customWidth="1"/>
    <col min="7171" max="7172" width="12.7109375" customWidth="1"/>
    <col min="7425" max="7425" width="5.7109375" customWidth="1"/>
    <col min="7426" max="7426" width="60.7109375" customWidth="1"/>
    <col min="7427" max="7428" width="12.7109375" customWidth="1"/>
    <col min="7681" max="7681" width="5.7109375" customWidth="1"/>
    <col min="7682" max="7682" width="60.7109375" customWidth="1"/>
    <col min="7683" max="7684" width="12.7109375" customWidth="1"/>
    <col min="7937" max="7937" width="5.7109375" customWidth="1"/>
    <col min="7938" max="7938" width="60.7109375" customWidth="1"/>
    <col min="7939" max="7940" width="12.7109375" customWidth="1"/>
    <col min="8193" max="8193" width="5.7109375" customWidth="1"/>
    <col min="8194" max="8194" width="60.7109375" customWidth="1"/>
    <col min="8195" max="8196" width="12.7109375" customWidth="1"/>
    <col min="8449" max="8449" width="5.7109375" customWidth="1"/>
    <col min="8450" max="8450" width="60.7109375" customWidth="1"/>
    <col min="8451" max="8452" width="12.7109375" customWidth="1"/>
    <col min="8705" max="8705" width="5.7109375" customWidth="1"/>
    <col min="8706" max="8706" width="60.7109375" customWidth="1"/>
    <col min="8707" max="8708" width="12.7109375" customWidth="1"/>
    <col min="8961" max="8961" width="5.7109375" customWidth="1"/>
    <col min="8962" max="8962" width="60.7109375" customWidth="1"/>
    <col min="8963" max="8964" width="12.7109375" customWidth="1"/>
    <col min="9217" max="9217" width="5.7109375" customWidth="1"/>
    <col min="9218" max="9218" width="60.7109375" customWidth="1"/>
    <col min="9219" max="9220" width="12.7109375" customWidth="1"/>
    <col min="9473" max="9473" width="5.7109375" customWidth="1"/>
    <col min="9474" max="9474" width="60.7109375" customWidth="1"/>
    <col min="9475" max="9476" width="12.7109375" customWidth="1"/>
    <col min="9729" max="9729" width="5.7109375" customWidth="1"/>
    <col min="9730" max="9730" width="60.7109375" customWidth="1"/>
    <col min="9731" max="9732" width="12.7109375" customWidth="1"/>
    <col min="9985" max="9985" width="5.7109375" customWidth="1"/>
    <col min="9986" max="9986" width="60.7109375" customWidth="1"/>
    <col min="9987" max="9988" width="12.7109375" customWidth="1"/>
    <col min="10241" max="10241" width="5.7109375" customWidth="1"/>
    <col min="10242" max="10242" width="60.7109375" customWidth="1"/>
    <col min="10243" max="10244" width="12.7109375" customWidth="1"/>
    <col min="10497" max="10497" width="5.7109375" customWidth="1"/>
    <col min="10498" max="10498" width="60.7109375" customWidth="1"/>
    <col min="10499" max="10500" width="12.7109375" customWidth="1"/>
    <col min="10753" max="10753" width="5.7109375" customWidth="1"/>
    <col min="10754" max="10754" width="60.7109375" customWidth="1"/>
    <col min="10755" max="10756" width="12.7109375" customWidth="1"/>
    <col min="11009" max="11009" width="5.7109375" customWidth="1"/>
    <col min="11010" max="11010" width="60.7109375" customWidth="1"/>
    <col min="11011" max="11012" width="12.7109375" customWidth="1"/>
    <col min="11265" max="11265" width="5.7109375" customWidth="1"/>
    <col min="11266" max="11266" width="60.7109375" customWidth="1"/>
    <col min="11267" max="11268" width="12.7109375" customWidth="1"/>
    <col min="11521" max="11521" width="5.7109375" customWidth="1"/>
    <col min="11522" max="11522" width="60.7109375" customWidth="1"/>
    <col min="11523" max="11524" width="12.7109375" customWidth="1"/>
    <col min="11777" max="11777" width="5.7109375" customWidth="1"/>
    <col min="11778" max="11778" width="60.7109375" customWidth="1"/>
    <col min="11779" max="11780" width="12.7109375" customWidth="1"/>
    <col min="12033" max="12033" width="5.7109375" customWidth="1"/>
    <col min="12034" max="12034" width="60.7109375" customWidth="1"/>
    <col min="12035" max="12036" width="12.7109375" customWidth="1"/>
    <col min="12289" max="12289" width="5.7109375" customWidth="1"/>
    <col min="12290" max="12290" width="60.7109375" customWidth="1"/>
    <col min="12291" max="12292" width="12.7109375" customWidth="1"/>
    <col min="12545" max="12545" width="5.7109375" customWidth="1"/>
    <col min="12546" max="12546" width="60.7109375" customWidth="1"/>
    <col min="12547" max="12548" width="12.7109375" customWidth="1"/>
    <col min="12801" max="12801" width="5.7109375" customWidth="1"/>
    <col min="12802" max="12802" width="60.7109375" customWidth="1"/>
    <col min="12803" max="12804" width="12.7109375" customWidth="1"/>
    <col min="13057" max="13057" width="5.7109375" customWidth="1"/>
    <col min="13058" max="13058" width="60.7109375" customWidth="1"/>
    <col min="13059" max="13060" width="12.7109375" customWidth="1"/>
    <col min="13313" max="13313" width="5.7109375" customWidth="1"/>
    <col min="13314" max="13314" width="60.7109375" customWidth="1"/>
    <col min="13315" max="13316" width="12.7109375" customWidth="1"/>
    <col min="13569" max="13569" width="5.7109375" customWidth="1"/>
    <col min="13570" max="13570" width="60.7109375" customWidth="1"/>
    <col min="13571" max="13572" width="12.7109375" customWidth="1"/>
    <col min="13825" max="13825" width="5.7109375" customWidth="1"/>
    <col min="13826" max="13826" width="60.7109375" customWidth="1"/>
    <col min="13827" max="13828" width="12.7109375" customWidth="1"/>
    <col min="14081" max="14081" width="5.7109375" customWidth="1"/>
    <col min="14082" max="14082" width="60.7109375" customWidth="1"/>
    <col min="14083" max="14084" width="12.7109375" customWidth="1"/>
    <col min="14337" max="14337" width="5.7109375" customWidth="1"/>
    <col min="14338" max="14338" width="60.7109375" customWidth="1"/>
    <col min="14339" max="14340" width="12.7109375" customWidth="1"/>
    <col min="14593" max="14593" width="5.7109375" customWidth="1"/>
    <col min="14594" max="14594" width="60.7109375" customWidth="1"/>
    <col min="14595" max="14596" width="12.7109375" customWidth="1"/>
    <col min="14849" max="14849" width="5.7109375" customWidth="1"/>
    <col min="14850" max="14850" width="60.7109375" customWidth="1"/>
    <col min="14851" max="14852" width="12.7109375" customWidth="1"/>
    <col min="15105" max="15105" width="5.7109375" customWidth="1"/>
    <col min="15106" max="15106" width="60.7109375" customWidth="1"/>
    <col min="15107" max="15108" width="12.7109375" customWidth="1"/>
    <col min="15361" max="15361" width="5.7109375" customWidth="1"/>
    <col min="15362" max="15362" width="60.7109375" customWidth="1"/>
    <col min="15363" max="15364" width="12.7109375" customWidth="1"/>
    <col min="15617" max="15617" width="5.7109375" customWidth="1"/>
    <col min="15618" max="15618" width="60.7109375" customWidth="1"/>
    <col min="15619" max="15620" width="12.7109375" customWidth="1"/>
    <col min="15873" max="15873" width="5.7109375" customWidth="1"/>
    <col min="15874" max="15874" width="60.7109375" customWidth="1"/>
    <col min="15875" max="15876" width="12.7109375" customWidth="1"/>
    <col min="16129" max="16129" width="5.7109375" customWidth="1"/>
    <col min="16130" max="16130" width="60.7109375" customWidth="1"/>
    <col min="16131" max="16132" width="12.7109375" customWidth="1"/>
  </cols>
  <sheetData>
    <row r="1" spans="1:15" ht="30" customHeight="1" x14ac:dyDescent="0.2">
      <c r="A1" s="224" t="s">
        <v>196</v>
      </c>
      <c r="B1" s="224"/>
      <c r="C1" s="224"/>
      <c r="D1" s="224"/>
      <c r="E1" s="85"/>
      <c r="F1" s="85"/>
      <c r="G1" s="85"/>
      <c r="H1" s="85"/>
      <c r="I1" s="85"/>
      <c r="J1" s="85"/>
      <c r="K1" s="85"/>
      <c r="L1" s="85"/>
      <c r="M1" s="197"/>
      <c r="N1" s="197"/>
      <c r="O1" s="197"/>
    </row>
    <row r="2" spans="1:15" ht="31.5" customHeight="1" x14ac:dyDescent="0.2">
      <c r="A2" s="224" t="s">
        <v>197</v>
      </c>
      <c r="B2" s="224"/>
      <c r="C2" s="224"/>
      <c r="D2" s="224"/>
      <c r="E2" s="85"/>
      <c r="F2" s="85"/>
      <c r="G2" s="85"/>
      <c r="H2" s="85"/>
      <c r="I2" s="85"/>
      <c r="J2" s="85"/>
      <c r="K2" s="85"/>
      <c r="L2" s="85"/>
      <c r="M2" s="85"/>
      <c r="N2" s="85"/>
      <c r="O2" s="85"/>
    </row>
    <row r="3" spans="1:15" ht="31.5" customHeight="1" x14ac:dyDescent="0.2">
      <c r="A3" s="231" t="s">
        <v>195</v>
      </c>
      <c r="B3" s="231"/>
      <c r="C3" s="195"/>
      <c r="D3" s="195"/>
      <c r="E3" s="85"/>
      <c r="F3" s="85"/>
      <c r="G3" s="85"/>
      <c r="H3" s="85"/>
      <c r="I3" s="85"/>
      <c r="J3" s="85"/>
      <c r="K3" s="85"/>
      <c r="L3" s="85"/>
      <c r="M3" s="85"/>
      <c r="N3" s="85"/>
      <c r="O3" s="85"/>
    </row>
    <row r="4" spans="1:15" ht="15.75" x14ac:dyDescent="0.2">
      <c r="A4" s="232" t="s">
        <v>128</v>
      </c>
      <c r="B4" s="232"/>
      <c r="C4" s="198"/>
      <c r="D4" s="198"/>
    </row>
    <row r="5" spans="1:15" ht="12.75" x14ac:dyDescent="0.2">
      <c r="A5" s="233" t="s">
        <v>129</v>
      </c>
      <c r="B5" s="233" t="s">
        <v>130</v>
      </c>
      <c r="C5" s="233" t="s">
        <v>6</v>
      </c>
      <c r="D5" s="233" t="s">
        <v>131</v>
      </c>
    </row>
    <row r="6" spans="1:15" ht="12.75" x14ac:dyDescent="0.2">
      <c r="A6" s="233"/>
      <c r="B6" s="233"/>
      <c r="C6" s="233"/>
      <c r="D6" s="233"/>
    </row>
    <row r="7" spans="1:15" ht="12.75" x14ac:dyDescent="0.2">
      <c r="A7" s="199"/>
      <c r="B7" s="200" t="s">
        <v>132</v>
      </c>
      <c r="C7" s="201"/>
      <c r="D7" s="202"/>
    </row>
    <row r="8" spans="1:15" ht="12.75" x14ac:dyDescent="0.2">
      <c r="A8" s="199">
        <v>1</v>
      </c>
      <c r="B8" s="203" t="s">
        <v>133</v>
      </c>
      <c r="C8" s="201" t="s">
        <v>134</v>
      </c>
      <c r="D8" s="202"/>
    </row>
    <row r="9" spans="1:15" ht="12.75" x14ac:dyDescent="0.2">
      <c r="A9" s="199">
        <f t="shared" ref="A9:A14" si="0">A8+1</f>
        <v>2</v>
      </c>
      <c r="B9" s="203" t="s">
        <v>135</v>
      </c>
      <c r="C9" s="201" t="s">
        <v>134</v>
      </c>
      <c r="D9" s="202"/>
    </row>
    <row r="10" spans="1:15" ht="12.75" x14ac:dyDescent="0.2">
      <c r="A10" s="199">
        <f t="shared" si="0"/>
        <v>3</v>
      </c>
      <c r="B10" s="203" t="s">
        <v>136</v>
      </c>
      <c r="C10" s="201" t="s">
        <v>134</v>
      </c>
      <c r="D10" s="202"/>
    </row>
    <row r="11" spans="1:15" ht="12.75" x14ac:dyDescent="0.2">
      <c r="A11" s="199">
        <f t="shared" si="0"/>
        <v>4</v>
      </c>
      <c r="B11" s="203" t="s">
        <v>137</v>
      </c>
      <c r="C11" s="201" t="s">
        <v>134</v>
      </c>
      <c r="D11" s="202"/>
    </row>
    <row r="12" spans="1:15" ht="12.75" x14ac:dyDescent="0.2">
      <c r="A12" s="199">
        <f t="shared" si="0"/>
        <v>5</v>
      </c>
      <c r="B12" s="203" t="s">
        <v>138</v>
      </c>
      <c r="C12" s="201" t="s">
        <v>134</v>
      </c>
      <c r="D12" s="202"/>
    </row>
    <row r="13" spans="1:15" ht="12.75" x14ac:dyDescent="0.2">
      <c r="A13" s="199">
        <f t="shared" si="0"/>
        <v>6</v>
      </c>
      <c r="B13" s="203" t="s">
        <v>139</v>
      </c>
      <c r="C13" s="201" t="s">
        <v>134</v>
      </c>
      <c r="D13" s="202"/>
    </row>
    <row r="14" spans="1:15" ht="12.75" x14ac:dyDescent="0.2">
      <c r="A14" s="199">
        <f t="shared" si="0"/>
        <v>7</v>
      </c>
      <c r="B14" s="203" t="s">
        <v>140</v>
      </c>
      <c r="C14" s="201" t="s">
        <v>134</v>
      </c>
      <c r="D14" s="202"/>
    </row>
    <row r="15" spans="1:15" ht="12.75" x14ac:dyDescent="0.2">
      <c r="A15" s="199"/>
      <c r="B15" s="200" t="s">
        <v>141</v>
      </c>
      <c r="C15" s="201"/>
      <c r="D15" s="202"/>
    </row>
    <row r="16" spans="1:15" ht="12.75" x14ac:dyDescent="0.2">
      <c r="A16" s="199">
        <f>A14+1</f>
        <v>8</v>
      </c>
      <c r="B16" s="203" t="s">
        <v>142</v>
      </c>
      <c r="C16" s="201" t="s">
        <v>143</v>
      </c>
      <c r="D16" s="202"/>
    </row>
    <row r="17" spans="1:4" ht="12.75" x14ac:dyDescent="0.2">
      <c r="A17" s="199">
        <f t="shared" ref="A17:A42" si="1">A16+1</f>
        <v>9</v>
      </c>
      <c r="B17" s="203" t="s">
        <v>144</v>
      </c>
      <c r="C17" s="201" t="s">
        <v>143</v>
      </c>
      <c r="D17" s="202"/>
    </row>
    <row r="18" spans="1:4" ht="12.75" x14ac:dyDescent="0.2">
      <c r="A18" s="199">
        <f t="shared" si="1"/>
        <v>10</v>
      </c>
      <c r="B18" s="203" t="s">
        <v>145</v>
      </c>
      <c r="C18" s="201" t="s">
        <v>143</v>
      </c>
      <c r="D18" s="202"/>
    </row>
    <row r="19" spans="1:4" ht="12.75" x14ac:dyDescent="0.2">
      <c r="A19" s="199">
        <f t="shared" si="1"/>
        <v>11</v>
      </c>
      <c r="B19" s="203" t="s">
        <v>146</v>
      </c>
      <c r="C19" s="201" t="s">
        <v>147</v>
      </c>
      <c r="D19" s="202"/>
    </row>
    <row r="20" spans="1:4" ht="12.75" x14ac:dyDescent="0.2">
      <c r="A20" s="199">
        <f t="shared" si="1"/>
        <v>12</v>
      </c>
      <c r="B20" s="203" t="s">
        <v>148</v>
      </c>
      <c r="C20" s="201" t="s">
        <v>147</v>
      </c>
      <c r="D20" s="202"/>
    </row>
    <row r="21" spans="1:4" ht="12.75" x14ac:dyDescent="0.2">
      <c r="A21" s="199">
        <f t="shared" si="1"/>
        <v>13</v>
      </c>
      <c r="B21" s="203" t="s">
        <v>149</v>
      </c>
      <c r="C21" s="201" t="s">
        <v>147</v>
      </c>
      <c r="D21" s="202"/>
    </row>
    <row r="22" spans="1:4" ht="12.75" x14ac:dyDescent="0.2">
      <c r="A22" s="199">
        <f t="shared" si="1"/>
        <v>14</v>
      </c>
      <c r="B22" s="203" t="s">
        <v>150</v>
      </c>
      <c r="C22" s="201" t="s">
        <v>147</v>
      </c>
      <c r="D22" s="202"/>
    </row>
    <row r="23" spans="1:4" ht="12.75" x14ac:dyDescent="0.2">
      <c r="A23" s="199">
        <f t="shared" si="1"/>
        <v>15</v>
      </c>
      <c r="B23" s="203" t="s">
        <v>151</v>
      </c>
      <c r="C23" s="201" t="s">
        <v>147</v>
      </c>
      <c r="D23" s="202"/>
    </row>
    <row r="24" spans="1:4" ht="12.75" x14ac:dyDescent="0.2">
      <c r="A24" s="199">
        <f t="shared" si="1"/>
        <v>16</v>
      </c>
      <c r="B24" s="203" t="s">
        <v>152</v>
      </c>
      <c r="C24" s="201" t="s">
        <v>147</v>
      </c>
      <c r="D24" s="202"/>
    </row>
    <row r="25" spans="1:4" ht="12.75" x14ac:dyDescent="0.2">
      <c r="A25" s="199">
        <f t="shared" si="1"/>
        <v>17</v>
      </c>
      <c r="B25" s="203" t="s">
        <v>153</v>
      </c>
      <c r="C25" s="201" t="s">
        <v>147</v>
      </c>
      <c r="D25" s="202"/>
    </row>
    <row r="26" spans="1:4" ht="12.75" x14ac:dyDescent="0.2">
      <c r="A26" s="199">
        <f t="shared" si="1"/>
        <v>18</v>
      </c>
      <c r="B26" s="203" t="s">
        <v>154</v>
      </c>
      <c r="C26" s="201" t="s">
        <v>147</v>
      </c>
      <c r="D26" s="202"/>
    </row>
    <row r="27" spans="1:4" ht="12.75" x14ac:dyDescent="0.2">
      <c r="A27" s="199">
        <f t="shared" si="1"/>
        <v>19</v>
      </c>
      <c r="B27" s="203" t="s">
        <v>155</v>
      </c>
      <c r="C27" s="201" t="s">
        <v>147</v>
      </c>
      <c r="D27" s="202"/>
    </row>
    <row r="28" spans="1:4" ht="12.75" x14ac:dyDescent="0.2">
      <c r="A28" s="199">
        <f t="shared" si="1"/>
        <v>20</v>
      </c>
      <c r="B28" s="203" t="s">
        <v>156</v>
      </c>
      <c r="C28" s="201" t="s">
        <v>147</v>
      </c>
      <c r="D28" s="202"/>
    </row>
    <row r="29" spans="1:4" ht="12.75" x14ac:dyDescent="0.2">
      <c r="A29" s="199">
        <f t="shared" si="1"/>
        <v>21</v>
      </c>
      <c r="B29" s="203" t="s">
        <v>157</v>
      </c>
      <c r="C29" s="201" t="s">
        <v>147</v>
      </c>
      <c r="D29" s="202"/>
    </row>
    <row r="30" spans="1:4" ht="12.75" x14ac:dyDescent="0.2">
      <c r="A30" s="199">
        <f t="shared" si="1"/>
        <v>22</v>
      </c>
      <c r="B30" s="203" t="s">
        <v>158</v>
      </c>
      <c r="C30" s="201" t="s">
        <v>39</v>
      </c>
      <c r="D30" s="202"/>
    </row>
    <row r="31" spans="1:4" ht="12.75" x14ac:dyDescent="0.2">
      <c r="A31" s="199">
        <f t="shared" si="1"/>
        <v>23</v>
      </c>
      <c r="B31" s="203" t="s">
        <v>159</v>
      </c>
      <c r="C31" s="201" t="s">
        <v>39</v>
      </c>
      <c r="D31" s="202"/>
    </row>
    <row r="32" spans="1:4" ht="12.75" x14ac:dyDescent="0.2">
      <c r="A32" s="199">
        <f t="shared" si="1"/>
        <v>24</v>
      </c>
      <c r="B32" s="203" t="s">
        <v>160</v>
      </c>
      <c r="C32" s="201" t="s">
        <v>161</v>
      </c>
      <c r="D32" s="202"/>
    </row>
    <row r="33" spans="1:4" ht="12.75" x14ac:dyDescent="0.2">
      <c r="A33" s="199">
        <f t="shared" si="1"/>
        <v>25</v>
      </c>
      <c r="B33" s="203" t="s">
        <v>162</v>
      </c>
      <c r="C33" s="201" t="s">
        <v>163</v>
      </c>
      <c r="D33" s="202"/>
    </row>
    <row r="34" spans="1:4" ht="12.75" x14ac:dyDescent="0.2">
      <c r="A34" s="199">
        <f t="shared" si="1"/>
        <v>26</v>
      </c>
      <c r="B34" s="203" t="s">
        <v>164</v>
      </c>
      <c r="C34" s="201" t="s">
        <v>163</v>
      </c>
      <c r="D34" s="202"/>
    </row>
    <row r="35" spans="1:4" ht="12.75" x14ac:dyDescent="0.2">
      <c r="A35" s="199">
        <f t="shared" si="1"/>
        <v>27</v>
      </c>
      <c r="B35" s="203" t="s">
        <v>165</v>
      </c>
      <c r="C35" s="201" t="s">
        <v>163</v>
      </c>
      <c r="D35" s="202"/>
    </row>
    <row r="36" spans="1:4" ht="12.75" x14ac:dyDescent="0.2">
      <c r="A36" s="199">
        <f t="shared" si="1"/>
        <v>28</v>
      </c>
      <c r="B36" s="203" t="s">
        <v>166</v>
      </c>
      <c r="C36" s="201" t="s">
        <v>163</v>
      </c>
      <c r="D36" s="202"/>
    </row>
    <row r="37" spans="1:4" ht="12.75" x14ac:dyDescent="0.2">
      <c r="A37" s="199">
        <f t="shared" si="1"/>
        <v>29</v>
      </c>
      <c r="B37" s="203" t="s">
        <v>167</v>
      </c>
      <c r="C37" s="201" t="s">
        <v>35</v>
      </c>
      <c r="D37" s="202"/>
    </row>
    <row r="38" spans="1:4" ht="12.75" x14ac:dyDescent="0.2">
      <c r="A38" s="199">
        <f t="shared" si="1"/>
        <v>30</v>
      </c>
      <c r="B38" s="203" t="s">
        <v>168</v>
      </c>
      <c r="C38" s="201" t="s">
        <v>35</v>
      </c>
      <c r="D38" s="202"/>
    </row>
    <row r="39" spans="1:4" ht="12.75" x14ac:dyDescent="0.2">
      <c r="A39" s="199">
        <f t="shared" si="1"/>
        <v>31</v>
      </c>
      <c r="B39" s="203" t="s">
        <v>169</v>
      </c>
      <c r="C39" s="201" t="s">
        <v>35</v>
      </c>
      <c r="D39" s="202"/>
    </row>
    <row r="40" spans="1:4" ht="12.75" x14ac:dyDescent="0.2">
      <c r="A40" s="199">
        <f t="shared" si="1"/>
        <v>32</v>
      </c>
      <c r="B40" s="203" t="s">
        <v>170</v>
      </c>
      <c r="C40" s="201" t="s">
        <v>35</v>
      </c>
      <c r="D40" s="202"/>
    </row>
    <row r="41" spans="1:4" ht="12.75" x14ac:dyDescent="0.2">
      <c r="A41" s="199">
        <f t="shared" si="1"/>
        <v>33</v>
      </c>
      <c r="B41" s="203" t="s">
        <v>171</v>
      </c>
      <c r="C41" s="201" t="s">
        <v>35</v>
      </c>
      <c r="D41" s="202"/>
    </row>
    <row r="42" spans="1:4" ht="12.75" x14ac:dyDescent="0.2">
      <c r="A42" s="199">
        <f t="shared" si="1"/>
        <v>34</v>
      </c>
      <c r="B42" s="203" t="s">
        <v>172</v>
      </c>
      <c r="C42" s="201" t="s">
        <v>35</v>
      </c>
      <c r="D42" s="202"/>
    </row>
    <row r="43" spans="1:4" ht="12.75" x14ac:dyDescent="0.2">
      <c r="A43" s="199"/>
      <c r="B43" s="200" t="s">
        <v>173</v>
      </c>
      <c r="C43" s="201"/>
      <c r="D43" s="202"/>
    </row>
    <row r="44" spans="1:4" ht="12.75" x14ac:dyDescent="0.2">
      <c r="A44" s="199">
        <f>A42+1</f>
        <v>35</v>
      </c>
      <c r="B44" s="203" t="s">
        <v>174</v>
      </c>
      <c r="C44" s="201" t="s">
        <v>175</v>
      </c>
      <c r="D44" s="202"/>
    </row>
    <row r="45" spans="1:4" ht="12.75" x14ac:dyDescent="0.2">
      <c r="A45" s="199">
        <f t="shared" ref="A45:A62" si="2">A44+1</f>
        <v>36</v>
      </c>
      <c r="B45" s="203" t="s">
        <v>176</v>
      </c>
      <c r="C45" s="201" t="s">
        <v>175</v>
      </c>
      <c r="D45" s="202"/>
    </row>
    <row r="46" spans="1:4" ht="12.75" x14ac:dyDescent="0.2">
      <c r="A46" s="199">
        <f t="shared" si="2"/>
        <v>37</v>
      </c>
      <c r="B46" s="203" t="s">
        <v>177</v>
      </c>
      <c r="C46" s="201" t="s">
        <v>134</v>
      </c>
      <c r="D46" s="202"/>
    </row>
    <row r="47" spans="1:4" ht="12.75" x14ac:dyDescent="0.2">
      <c r="A47" s="199">
        <f t="shared" si="2"/>
        <v>38</v>
      </c>
      <c r="B47" s="203" t="s">
        <v>178</v>
      </c>
      <c r="C47" s="201" t="s">
        <v>134</v>
      </c>
      <c r="D47" s="202"/>
    </row>
    <row r="48" spans="1:4" ht="12.75" x14ac:dyDescent="0.2">
      <c r="A48" s="199">
        <f t="shared" si="2"/>
        <v>39</v>
      </c>
      <c r="B48" s="203" t="s">
        <v>179</v>
      </c>
      <c r="C48" s="201" t="s">
        <v>134</v>
      </c>
      <c r="D48" s="202"/>
    </row>
    <row r="49" spans="1:4" ht="12.75" x14ac:dyDescent="0.2">
      <c r="A49" s="199">
        <f t="shared" si="2"/>
        <v>40</v>
      </c>
      <c r="B49" s="203" t="s">
        <v>180</v>
      </c>
      <c r="C49" s="201" t="s">
        <v>134</v>
      </c>
      <c r="D49" s="202"/>
    </row>
    <row r="50" spans="1:4" ht="12.75" x14ac:dyDescent="0.2">
      <c r="A50" s="199">
        <f t="shared" si="2"/>
        <v>41</v>
      </c>
      <c r="B50" s="203" t="s">
        <v>181</v>
      </c>
      <c r="C50" s="201" t="s">
        <v>134</v>
      </c>
      <c r="D50" s="202"/>
    </row>
    <row r="51" spans="1:4" ht="12.75" x14ac:dyDescent="0.2">
      <c r="A51" s="199">
        <f t="shared" si="2"/>
        <v>42</v>
      </c>
      <c r="B51" s="203" t="s">
        <v>182</v>
      </c>
      <c r="C51" s="201" t="s">
        <v>134</v>
      </c>
      <c r="D51" s="202"/>
    </row>
    <row r="52" spans="1:4" ht="12.75" x14ac:dyDescent="0.2">
      <c r="A52" s="199">
        <f t="shared" si="2"/>
        <v>43</v>
      </c>
      <c r="B52" s="203" t="s">
        <v>183</v>
      </c>
      <c r="C52" s="201" t="s">
        <v>134</v>
      </c>
      <c r="D52" s="202"/>
    </row>
    <row r="53" spans="1:4" ht="12.75" x14ac:dyDescent="0.2">
      <c r="A53" s="199">
        <f t="shared" si="2"/>
        <v>44</v>
      </c>
      <c r="B53" s="203" t="s">
        <v>184</v>
      </c>
      <c r="C53" s="201" t="s">
        <v>175</v>
      </c>
      <c r="D53" s="202"/>
    </row>
    <row r="54" spans="1:4" ht="12.75" x14ac:dyDescent="0.2">
      <c r="A54" s="199">
        <f t="shared" si="2"/>
        <v>45</v>
      </c>
      <c r="B54" s="203" t="s">
        <v>185</v>
      </c>
      <c r="C54" s="201" t="s">
        <v>134</v>
      </c>
      <c r="D54" s="202"/>
    </row>
    <row r="55" spans="1:4" ht="12.75" x14ac:dyDescent="0.2">
      <c r="A55" s="199">
        <f t="shared" si="2"/>
        <v>46</v>
      </c>
      <c r="B55" s="203" t="s">
        <v>186</v>
      </c>
      <c r="C55" s="201" t="s">
        <v>134</v>
      </c>
      <c r="D55" s="202"/>
    </row>
    <row r="56" spans="1:4" ht="12.75" x14ac:dyDescent="0.2">
      <c r="A56" s="199">
        <f t="shared" si="2"/>
        <v>47</v>
      </c>
      <c r="B56" s="203" t="s">
        <v>187</v>
      </c>
      <c r="C56" s="201" t="s">
        <v>134</v>
      </c>
      <c r="D56" s="202"/>
    </row>
    <row r="57" spans="1:4" ht="12.75" x14ac:dyDescent="0.2">
      <c r="A57" s="199">
        <f t="shared" si="2"/>
        <v>48</v>
      </c>
      <c r="B57" s="203" t="s">
        <v>188</v>
      </c>
      <c r="C57" s="201" t="s">
        <v>175</v>
      </c>
      <c r="D57" s="202"/>
    </row>
    <row r="58" spans="1:4" ht="12.75" x14ac:dyDescent="0.2">
      <c r="A58" s="199">
        <f t="shared" si="2"/>
        <v>49</v>
      </c>
      <c r="B58" s="203" t="s">
        <v>189</v>
      </c>
      <c r="C58" s="201" t="s">
        <v>175</v>
      </c>
      <c r="D58" s="202"/>
    </row>
    <row r="59" spans="1:4" ht="12.75" x14ac:dyDescent="0.2">
      <c r="A59" s="199">
        <f t="shared" si="2"/>
        <v>50</v>
      </c>
      <c r="B59" s="203" t="s">
        <v>190</v>
      </c>
      <c r="C59" s="201" t="s">
        <v>175</v>
      </c>
      <c r="D59" s="202"/>
    </row>
    <row r="60" spans="1:4" ht="12.75" x14ac:dyDescent="0.2">
      <c r="A60" s="199">
        <f t="shared" si="2"/>
        <v>51</v>
      </c>
      <c r="B60" s="203" t="s">
        <v>191</v>
      </c>
      <c r="C60" s="201" t="s">
        <v>175</v>
      </c>
      <c r="D60" s="202"/>
    </row>
    <row r="61" spans="1:4" ht="12.75" x14ac:dyDescent="0.2">
      <c r="A61" s="199">
        <f t="shared" si="2"/>
        <v>52</v>
      </c>
      <c r="B61" s="203" t="s">
        <v>192</v>
      </c>
      <c r="C61" s="201" t="s">
        <v>134</v>
      </c>
      <c r="D61" s="202"/>
    </row>
    <row r="62" spans="1:4" ht="12.75" x14ac:dyDescent="0.2">
      <c r="A62" s="199">
        <f t="shared" si="2"/>
        <v>53</v>
      </c>
      <c r="B62" s="203" t="s">
        <v>193</v>
      </c>
      <c r="C62" s="201" t="s">
        <v>134</v>
      </c>
      <c r="D62" s="202"/>
    </row>
    <row r="63" spans="1:4" ht="12.75" x14ac:dyDescent="0.2">
      <c r="A63" s="204">
        <v>52</v>
      </c>
      <c r="B63" s="205" t="s">
        <v>194</v>
      </c>
      <c r="C63" s="201" t="s">
        <v>134</v>
      </c>
      <c r="D63" s="205"/>
    </row>
  </sheetData>
  <mergeCells count="8">
    <mergeCell ref="A1:D1"/>
    <mergeCell ref="A2:D2"/>
    <mergeCell ref="A3:B3"/>
    <mergeCell ref="A4:B4"/>
    <mergeCell ref="A5:A6"/>
    <mergeCell ref="B5:B6"/>
    <mergeCell ref="C5:C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KOPT</vt:lpstr>
      <vt:lpstr>KOPS</vt:lpstr>
      <vt:lpstr>K1</vt:lpstr>
      <vt:lpstr>Dienas_darbi</vt:lpstr>
      <vt:lpstr>'K1'!Print_Area</vt:lpstr>
      <vt:lpstr>KOPS!Print_Area</vt:lpstr>
      <vt:lpstr>KOPT!Print_Area</vt:lpstr>
      <vt:lpstr>'K1'!Print_Titles</vt:lpstr>
      <vt:lpstr>KOPS!Print_Titles</vt:lpstr>
      <vt:lpstr>KOPT!Print_Titles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Kristine Dubrova</cp:lastModifiedBy>
  <cp:lastPrinted>2022-02-14T10:01:54Z</cp:lastPrinted>
  <dcterms:created xsi:type="dcterms:W3CDTF">1999-12-06T13:05:42Z</dcterms:created>
  <dcterms:modified xsi:type="dcterms:W3CDTF">2022-04-21T09:37:37Z</dcterms:modified>
</cp:coreProperties>
</file>