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defaultThemeVersion="124226"/>
  <mc:AlternateContent xmlns:mc="http://schemas.openxmlformats.org/markup-compatibility/2006">
    <mc:Choice Requires="x15">
      <x15ac:absPath xmlns:x15ac="http://schemas.microsoft.com/office/spreadsheetml/2010/11/ac" url="C:\Users\dubrova\Documents\COMMON_Dubrova\Iepirkums_Bauskas_Kaunas_Jelgavas_Siguldas_iela\Bauskas_no_Tukuma_lidz_Bauskas_84\"/>
    </mc:Choice>
  </mc:AlternateContent>
  <xr:revisionPtr revIDLastSave="0" documentId="13_ncr:1_{2D618291-DE66-41F2-BF6F-45615833D76C}" xr6:coauthVersionLast="47" xr6:coauthVersionMax="47" xr10:uidLastSave="{00000000-0000-0000-0000-000000000000}"/>
  <bookViews>
    <workbookView xWindow="-120" yWindow="-120" windowWidth="29040" windowHeight="15840" tabRatio="914" activeTab="1" xr2:uid="{00000000-000D-0000-FFFF-FFFF00000000}"/>
  </bookViews>
  <sheets>
    <sheet name="KOPT" sheetId="153" r:id="rId1"/>
    <sheet name="KOPS" sheetId="150" r:id="rId2"/>
    <sheet name="K1" sheetId="149" r:id="rId3"/>
    <sheet name="Dienas_darbi" sheetId="154" r:id="rId4"/>
  </sheets>
  <definedNames>
    <definedName name="_xlnm.Print_Area" localSheetId="2">'K1'!$A$1:$O$59</definedName>
    <definedName name="_xlnm.Print_Area" localSheetId="1">KOPS!$A$1:$H$26</definedName>
    <definedName name="_xlnm.Print_Area" localSheetId="0">KOPT!$A$1:$D$21</definedName>
    <definedName name="_xlnm.Print_Titles" localSheetId="2">'K1'!$10:$12</definedName>
    <definedName name="_xlnm.Print_Titles" localSheetId="1">KOPS!$10:$13</definedName>
    <definedName name="_xlnm.Print_Titles" localSheetId="0">KOPT!$7:$10</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4" i="149" l="1"/>
  <c r="A9" i="154"/>
  <c r="A10" i="154" s="1"/>
  <c r="A11" i="154" s="1"/>
  <c r="A12" i="154" s="1"/>
  <c r="A13" i="154" s="1"/>
  <c r="A14" i="154" s="1"/>
  <c r="A16" i="154" s="1"/>
  <c r="A17" i="154" s="1"/>
  <c r="A18" i="154" s="1"/>
  <c r="A19" i="154" s="1"/>
  <c r="A20" i="154" s="1"/>
  <c r="A21" i="154" s="1"/>
  <c r="A22" i="154" s="1"/>
  <c r="A23" i="154" s="1"/>
  <c r="A24" i="154" s="1"/>
  <c r="A25" i="154" s="1"/>
  <c r="A26" i="154" s="1"/>
  <c r="A27" i="154" s="1"/>
  <c r="A28" i="154" s="1"/>
  <c r="A29" i="154" s="1"/>
  <c r="A30" i="154" s="1"/>
  <c r="A31" i="154" s="1"/>
  <c r="A32" i="154" s="1"/>
  <c r="A33" i="154" s="1"/>
  <c r="A34" i="154" s="1"/>
  <c r="A35" i="154" s="1"/>
  <c r="A36" i="154" s="1"/>
  <c r="A37" i="154" s="1"/>
  <c r="A38" i="154" s="1"/>
  <c r="A39" i="154" s="1"/>
  <c r="A40" i="154" s="1"/>
  <c r="A41" i="154" s="1"/>
  <c r="A42" i="154" s="1"/>
  <c r="A44" i="154" s="1"/>
  <c r="A45" i="154" s="1"/>
  <c r="A46" i="154" s="1"/>
  <c r="A47" i="154" s="1"/>
  <c r="A48" i="154" s="1"/>
  <c r="A49" i="154" s="1"/>
  <c r="A50" i="154" s="1"/>
  <c r="A51" i="154" s="1"/>
  <c r="A52" i="154" s="1"/>
  <c r="A53" i="154" s="1"/>
  <c r="A54" i="154" s="1"/>
  <c r="A55" i="154" s="1"/>
  <c r="A56" i="154" s="1"/>
  <c r="A57" i="154" s="1"/>
  <c r="A58" i="154" s="1"/>
  <c r="A59" i="154" s="1"/>
  <c r="A60" i="154" s="1"/>
  <c r="A61" i="154" s="1"/>
  <c r="A62" i="154" s="1"/>
  <c r="A51" i="149"/>
  <c r="A15" i="149" l="1"/>
  <c r="A16" i="149" s="1"/>
  <c r="A17" i="149" s="1"/>
  <c r="A20" i="149" s="1"/>
  <c r="A21" i="149" s="1"/>
  <c r="A22" i="149" s="1"/>
  <c r="A23" i="149" s="1"/>
  <c r="A24" i="149" s="1"/>
  <c r="A26" i="149" s="1"/>
  <c r="A27" i="149" s="1"/>
  <c r="A28" i="149" s="1"/>
  <c r="A29" i="149" s="1"/>
  <c r="A30" i="149" s="1"/>
  <c r="A32" i="149" s="1"/>
  <c r="A33" i="149" s="1"/>
  <c r="A35" i="149" s="1"/>
  <c r="A36" i="149" s="1"/>
  <c r="A38" i="149" s="1"/>
  <c r="A39" i="149" s="1"/>
  <c r="A40" i="149" s="1"/>
  <c r="A41" i="149" s="1"/>
  <c r="A42" i="149" s="1"/>
  <c r="A43" i="149" s="1"/>
  <c r="A45" i="149" s="1"/>
  <c r="A46" i="149" s="1"/>
  <c r="A47" i="149" s="1"/>
  <c r="A48" i="149" s="1"/>
  <c r="A49" i="149" s="1"/>
  <c r="A52" i="149" l="1"/>
  <c r="A50" i="149"/>
  <c r="C2" i="149"/>
  <c r="C11" i="153" l="1"/>
  <c r="A9" i="149" l="1"/>
  <c r="C7" i="149"/>
  <c r="C6" i="149"/>
  <c r="C5" i="149"/>
  <c r="C5" i="153"/>
  <c r="C4" i="153"/>
  <c r="C3" i="153"/>
  <c r="E59" i="149"/>
  <c r="E58" i="149"/>
  <c r="F26" i="150"/>
  <c r="F25" i="150"/>
  <c r="A9" i="150"/>
  <c r="O8" i="149" l="1"/>
</calcChain>
</file>

<file path=xl/sharedStrings.xml><?xml version="1.0" encoding="utf-8"?>
<sst xmlns="http://schemas.openxmlformats.org/spreadsheetml/2006/main" count="268" uniqueCount="174">
  <si>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</si>
  <si>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</si>
  <si>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</si>
  <si>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</si>
  <si>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</si>
  <si>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</si>
  <si>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</si>
  <si>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</si>
  <si>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</si>
  <si>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</si>
  <si>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</si>
  <si>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</si>
  <si>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</si>
  <si>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</si>
  <si>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</si>
  <si>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</si>
  <si>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</si>
  <si>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</si>
  <si>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</si>
  <si>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</si>
  <si>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Sastādīja</t>
  </si>
  <si>
    <t>t.sk. darba aizsardzībai</t>
  </si>
  <si>
    <t>PVN 21%</t>
  </si>
  <si>
    <t>Darba samaksas likme (euro/h)</t>
  </si>
  <si>
    <t>Darba alga (euro)</t>
  </si>
  <si>
    <t>Mehānismi (euro)</t>
  </si>
  <si>
    <t>Kopā (euro)</t>
  </si>
  <si>
    <t>Summa (euro)</t>
  </si>
  <si>
    <t>BŪVNIECĪBAS KOPTĀME</t>
  </si>
  <si>
    <t xml:space="preserve"> 1-1</t>
  </si>
  <si>
    <t>Būvizstrādājumi  (euro)</t>
  </si>
  <si>
    <t>Būvdarbu nosaukums</t>
  </si>
  <si>
    <t>Būvdarbu veids vai konstruktīvā elementa nosaukums</t>
  </si>
  <si>
    <t>Pārbaudīja</t>
  </si>
  <si>
    <t>Tiešās izmaksas kopā, t. sk. darba devēja sociālais nodoklis (23,59%)</t>
  </si>
  <si>
    <t>m</t>
  </si>
  <si>
    <t>LOKĀLĀ TĀME NR.1-1</t>
  </si>
  <si>
    <t>KOPSAVILKUMA APRĒĶINS  Nr. 1</t>
  </si>
  <si>
    <t>ZEMES DARBI / SEGUMU ATJAUNOŠANA</t>
  </si>
  <si>
    <t>m²</t>
  </si>
  <si>
    <r>
      <t>m</t>
    </r>
    <r>
      <rPr>
        <vertAlign val="superscript"/>
        <sz val="10"/>
        <rFont val="Arial"/>
        <family val="2"/>
      </rPr>
      <t>3</t>
    </r>
  </si>
  <si>
    <t>AIZSARGČAULAS</t>
  </si>
  <si>
    <t>VEIDGABALI</t>
  </si>
  <si>
    <t>vieta</t>
  </si>
  <si>
    <t>Izpilddokumentācijas sagatavošana, digitālā uzmērīšana</t>
  </si>
  <si>
    <t>Ceļa norādītājzīmju un ierobežojošo zīmju komplekts, satiksmes organizācija</t>
  </si>
  <si>
    <t xml:space="preserve">Tāme sastādīta 2022.gada tirgus cenās, pamatojoties uz UKT daļas rasējumiem. </t>
  </si>
  <si>
    <t>KANALIZĀCIJAS TĪKLU BŪVNIECĪBA</t>
  </si>
  <si>
    <t>Esošā zālāja seguma noņemšana, tranšejas platumā t.sk. grunts izvešana uz atbērtni</t>
  </si>
  <si>
    <t>Cauruļvadu pamatojuma gultnes izveide b=0,15m un apbērums no augšas b=0,3m no vidēji rupjas smilts ar blīvēšanu pa kārtām tranšejā</t>
  </si>
  <si>
    <t>ŠĶĒRSOJUMI</t>
  </si>
  <si>
    <t>DAŽĀDI</t>
  </si>
  <si>
    <t>PAŠTECES KANALIZĀCIJA K1</t>
  </si>
  <si>
    <t>CAURULES</t>
  </si>
  <si>
    <t>Pašteces kanalizācijas caurules PVC, SN8, OD/e 250/7,5mm  izbūve atklātā tranšejā dziļumā H 1,5m līdz 2.0m  virs gruntsūdens līmeņa  ieskaitot tranšejas rakšanu, malu nostiprināšanu, aizbēršanu,   grunts nomaiņu,  caurules montāžu un ar to saistītie darbi</t>
  </si>
  <si>
    <t>Pašteces kanalizācijas caurules PVC, SN8, OD/e 160/6.0mm  izbūve atklātā tranšejā dziļumā  H 1.5m līdz 2,0 m  virs gruntsūdens līmeņa ieskaitot tranšejas rakšanu, malu nostiprināšanu, aizbēršanu,   grunts nomaiņu,  caurules montāžu un ar to saistītie darbi</t>
  </si>
  <si>
    <t>SKATAKAS</t>
  </si>
  <si>
    <t>Aizsargčaulas PVC OD250 mm cauruļu šķērsojumam ar dzelzsbetona elementiem</t>
  </si>
  <si>
    <t>Aizsargčaulas PVC OD160 mm cauruļu šķērsojumam ar dzelzsbetona elementiem</t>
  </si>
  <si>
    <t xml:space="preserve">Gala noslēgs PVC caurulei OD160 mm </t>
  </si>
  <si>
    <t>Šķērsojumi ar esošo ūdensvadu,  stiprināšana, saglabāšana,   atšurfēšana nepārsniedzot 2m dziļumu, minimālā platība 2m², maksimālais garums 2m</t>
  </si>
  <si>
    <t>Šķērsojumi ar esošo lietusūdens kanalizāciju,  stiprināšana, saglabāšana,   atšurfēšana nepārsniedzot 2m dziļumu, minimālā platība 2m², maksimālais garums 2m</t>
  </si>
  <si>
    <t>Šķērsojumi ar SIA TET sakaru kanalizāciju,  stiprināšana, saglabāšana,   atšurfēšana nepārsniedzot 1m dziļumu, minimālā platība 2m², maksimālais garums 2m</t>
  </si>
  <si>
    <t>Šķērsojumi ar zemsprieguma elektriskiem tīkliem,  stiprināšana, saglabāšana,   atšurfēšana nepārsniedzot 1m dziļumu, minimālā platība 2m², maksimālais garums 2m</t>
  </si>
  <si>
    <t>vietas</t>
  </si>
  <si>
    <t>Pieslēgums esošai  kanalizācijai d250mm esošā akā</t>
  </si>
  <si>
    <t>Esošās akas remonta darbi t.sk. hidroizolācijas atjaunošana, lūkas nomaiņa</t>
  </si>
  <si>
    <t>Pašteces  kanalizācijas trases nospraušana</t>
  </si>
  <si>
    <t>Marķēšanaas plāksnītes kanalizācijas akām</t>
  </si>
  <si>
    <t>Centralizēto kanalizācijas tīklu būvniecība Bauskas ielā posmā no Tukuma ielas līdz Bauskas ielai 84, Daugavpilī</t>
  </si>
  <si>
    <t>Bauskas iela, Daugavpils</t>
  </si>
  <si>
    <t>Grants ceļa virskārtas noņemšana un pagaidu ceļa seguma atjaunošana ar minerālmateriālu maisījumu maisījums 0/45,  h=10cm un minerālmateriālu maisījumu maisījums 0/56,  h=15cm, saskaņā ar UKT-9</t>
  </si>
  <si>
    <t>Grants iebrauktuves virskārtas noņemšana un pagaidu ceļa seguma atjaunošana ar minerālmateriālu maisījumu maisījums 0/45,  h=20cm, saskaņā ar UKT-9</t>
  </si>
  <si>
    <t>Augsnes virskārtas atjaunošana slīpās un horizontālās virsmās ar zāliena sēšanu, ieskaitot auglīgās augsni, izlīdzināšanu, saskaņā ar rasējumu UKT-9</t>
  </si>
  <si>
    <t>Dzelzsbetona skatakas DN1000mm no saliekamiem betona elementiem, komplektā ar grodiem, kāpšliem,  blīvgumijām, dubultu hidroizolāciju, pārsedzi, smilts pamatni zem akas, izbūve virs gruntsūdens līmeņa.  Ķeta vāks 400 kN   asfaltēta segumā,  vāka pamatnes ar apbetonējuma izbūve.  Akas dziļums  līdz 1,5m, montāža un ar to saistītie darbi.</t>
  </si>
  <si>
    <t>kompl</t>
  </si>
  <si>
    <t>Polimērmateriāla sadzīves kanalizācijas akas DN560mm ar pamatni, šahtu, dzelzsbetona atbalsta gredzenu izbūve virs gruntsūdens līmeņa.  Ķeta vāks 400 kN   asfaltēta segumā,  vāka pamatnes ar apbetonējuma izbūve. Akas dziļums 1,5 līdz 2,0m, montāža un ar to saistītie darbi.</t>
  </si>
  <si>
    <t>Polimērmateriāla sadzīves kanalizācijas akas DN400mm ar pamatni, šahtu, dzelzsbetona atbalsta gredzenu izbūve virs gruntsūdens līmeņa, komplektā ar gala noslēgu OD160mm.  Ķeta vāks 400 kN   asfaltēta segumā,  vāka pamatnes ar apbetonējuma izbūve. Akas dziļums 1,5 līdz 2,0m, montāža un ar to saistītie darbi.</t>
  </si>
  <si>
    <t>Polimērmateriāla sadzīves kanalizācijas akas DN400mm ar pamatni, šahtu, dzelzsbetona atbalsta gredzenu izbūve virs gruntsūdens līmeņa, komplektā ar gala noslēgu OD160mm.  Ķeta vāks 400 kN   zaļajā zonā,  vāka pamatnes ar apbetonējuma izbūve. Akas dziļums 1,5 līdz 2,0m, montāža un ar to saistītie darbi.</t>
  </si>
  <si>
    <t>gab</t>
  </si>
  <si>
    <t>gab.</t>
  </si>
  <si>
    <t>Šķērsojumi ar SIA Baltkom sakaru kanalizāciju,  stiprināšana, saglabāšana,   atšurfēšana nepārsniedzot 1m dziļumu, minimālā platība 2m², maksimālais garums 2m</t>
  </si>
  <si>
    <t>Esošo elektrības kabeļu ievietošana šķeltā aizsargcaurulē OD110mm, 750 N, L-2,0m</t>
  </si>
  <si>
    <t>kompl.</t>
  </si>
  <si>
    <r>
      <t>Objekta izmaksas (</t>
    </r>
    <r>
      <rPr>
        <i/>
        <sz val="10"/>
        <rFont val="Arial"/>
        <family val="2"/>
      </rPr>
      <t>euro</t>
    </r>
    <r>
      <rPr>
        <sz val="10"/>
        <rFont val="Arial"/>
        <family val="2"/>
      </rPr>
      <t xml:space="preserve">) </t>
    </r>
  </si>
  <si>
    <r>
      <t xml:space="preserve">Par kopējo summu, </t>
    </r>
    <r>
      <rPr>
        <i/>
        <sz val="11"/>
        <rFont val="Arial"/>
        <family val="2"/>
      </rPr>
      <t>euro</t>
    </r>
  </si>
  <si>
    <r>
      <t>Tāmes izmaksas (</t>
    </r>
    <r>
      <rPr>
        <i/>
        <sz val="10"/>
        <rFont val="Arial"/>
        <family val="2"/>
      </rPr>
      <t>euro)</t>
    </r>
  </si>
  <si>
    <r>
      <t>Darba alga (</t>
    </r>
    <r>
      <rPr>
        <i/>
        <sz val="10"/>
        <rFont val="Arial"/>
        <family val="2"/>
      </rPr>
      <t>euro</t>
    </r>
    <r>
      <rPr>
        <sz val="10"/>
        <rFont val="Arial"/>
        <family val="2"/>
      </rPr>
      <t>)</t>
    </r>
  </si>
  <si>
    <r>
      <t>Būvizstrādājumi  (</t>
    </r>
    <r>
      <rPr>
        <i/>
        <sz val="10"/>
        <rFont val="Arial"/>
        <family val="2"/>
      </rPr>
      <t>euro</t>
    </r>
    <r>
      <rPr>
        <sz val="10"/>
        <rFont val="Arial"/>
        <family val="2"/>
      </rPr>
      <t xml:space="preserve">) </t>
    </r>
  </si>
  <si>
    <r>
      <t>Mehānismi (</t>
    </r>
    <r>
      <rPr>
        <i/>
        <sz val="10"/>
        <rFont val="Arial"/>
        <family val="2"/>
      </rPr>
      <t>euro</t>
    </r>
    <r>
      <rPr>
        <sz val="10"/>
        <rFont val="Arial"/>
        <family val="2"/>
      </rPr>
      <t>)</t>
    </r>
  </si>
  <si>
    <r>
      <t>Tāmes tiešās izmaksas</t>
    </r>
    <r>
      <rPr>
        <i/>
        <sz val="11"/>
        <rFont val="Arial"/>
        <family val="2"/>
      </rPr>
      <t xml:space="preserve"> euro</t>
    </r>
    <r>
      <rPr>
        <sz val="11"/>
        <rFont val="Arial"/>
        <family val="2"/>
      </rPr>
      <t xml:space="preserve"> bez PVN</t>
    </r>
  </si>
  <si>
    <t>Savienojošā uzmava PVC caurulei OD250mm</t>
  </si>
  <si>
    <t>Polimērmateriāla sadzīves kanalizācijas akas DN560mm ar pamatni, šahtu, dzelzsbetona atbalsta gredzenu izbūve virs gruntsūdens līmeņa.  Ķeta vāks 400 kN  asfaltēta segumā,  vāka pamatnes ar apbetonējuma izbūve. Akas dziļums  līdz 1,5m, montāža un ar to saistītie darbi.</t>
  </si>
  <si>
    <t>Pašteces kanalizācijas caurules PVC, SN8, OD/e 160/6.0mm  izbūve atklātā tranšejā dziļumā  H 1.0m līdz 1,5 m  virs gruntsūdens līmeņa ieskaitot tranšejas rakšanu, malu nostiprināšanu, aizbēršanu,   grunts nomaiņu,  caurules montāžu un ar to saistītie darbi</t>
  </si>
  <si>
    <t>Pašteces kanalizācijas caurules PVC, SN8, OD/e 250/7,5mm  izbūve atklātā tranšejā dziļumā H 1.0 līdz H 1.5m  virs gruntsūdens līmeņa  ieskaitot tranšejas rakšanu, malu nostiprināšanu, aizbēršanu,   grunts nomaiņu,  caurules montāžu un ar to saistītie darbi</t>
  </si>
  <si>
    <t xml:space="preserve">Sertifkāta Nr. </t>
  </si>
  <si>
    <t>Tāme sastādīta: 2022.gada _________</t>
  </si>
  <si>
    <t>_____</t>
  </si>
  <si>
    <t>Sertifikāta Nr. _____</t>
  </si>
  <si>
    <t>Virsizdevumi __%</t>
  </si>
  <si>
    <t>Peļņa __%</t>
  </si>
  <si>
    <t>Kanalizācijas tīklu pārbaudes (CCTV inspekcija)</t>
  </si>
  <si>
    <t>Kanalizācijas tīklu pārbaudes (caurliešanas metode)</t>
  </si>
  <si>
    <t xml:space="preserve"> Dienas darbi</t>
  </si>
  <si>
    <t>Nr.</t>
  </si>
  <si>
    <t>Vienības apraksts</t>
  </si>
  <si>
    <t>Vienības cena, Euro</t>
  </si>
  <si>
    <t>Darbaspēks</t>
  </si>
  <si>
    <t>Strādnieks</t>
  </si>
  <si>
    <t>h</t>
  </si>
  <si>
    <t>Brigadieris</t>
  </si>
  <si>
    <t>Cauruļlicējs</t>
  </si>
  <si>
    <t>Metinātājs</t>
  </si>
  <si>
    <t>Elektriķis</t>
  </si>
  <si>
    <t>Mehānisko un elektrisko iekārtu montētājs</t>
  </si>
  <si>
    <t>Būvdarbu vadītājs</t>
  </si>
  <si>
    <t>Materiāls</t>
  </si>
  <si>
    <t>Portland cements</t>
  </si>
  <si>
    <t>t</t>
  </si>
  <si>
    <t>Sulfātnoturīgs cements</t>
  </si>
  <si>
    <t>Tērauda armatūra</t>
  </si>
  <si>
    <t>Karstais asfalts AC11surf</t>
  </si>
  <si>
    <t>m³</t>
  </si>
  <si>
    <t xml:space="preserve">Karstais asfalts AC16bin </t>
  </si>
  <si>
    <t>karstais asfalts AC22bin</t>
  </si>
  <si>
    <t>Minerālmateriālu maisījums 0/45</t>
  </si>
  <si>
    <t xml:space="preserve">Minerālmateriālu maisījums 0/56 </t>
  </si>
  <si>
    <t>Rupja smilts ar filtrācijas koeficientu &gt;1m/dnn</t>
  </si>
  <si>
    <t>Minerālmateriālu maisījums 0/63pn</t>
  </si>
  <si>
    <t>Vidēji rupja smilts</t>
  </si>
  <si>
    <t>Smalkgraudaina betona maisījums (fr.&lt;20mm)</t>
  </si>
  <si>
    <t>Smalkgraudaina betona maisījums (fr.21 - 40mm)</t>
  </si>
  <si>
    <t>Rupjgraudaina betona maisījums (fr.&gt;41mm)</t>
  </si>
  <si>
    <t>Vairogi tranšejas stiprinājumam</t>
  </si>
  <si>
    <t>Rievsienas</t>
  </si>
  <si>
    <t>Zāģmateriāli tranšeju stiprinājumiem</t>
  </si>
  <si>
    <t>m3</t>
  </si>
  <si>
    <t>Dīzeļdegviela</t>
  </si>
  <si>
    <t>litrs</t>
  </si>
  <si>
    <t>Benzīns</t>
  </si>
  <si>
    <t>Motoreļļa</t>
  </si>
  <si>
    <t>Smērvielas</t>
  </si>
  <si>
    <t>Ūdensvada caurules  OD225mm,  PE100, SDR17, PN10</t>
  </si>
  <si>
    <t>Ūdensvada caurules  OD160mm,  PE100, SDR17, PN10</t>
  </si>
  <si>
    <t xml:space="preserve">Ūdensvada  caurules PE100 OD110mm, PN10, SDR17 </t>
  </si>
  <si>
    <t xml:space="preserve">Ūdensvada  caurules PE100 OD63mm, PN16, SDR1 </t>
  </si>
  <si>
    <t xml:space="preserve">Ūdensvada  caurules PE100 RC OD110mm, PN10, SDR17 </t>
  </si>
  <si>
    <t>Ūdensvada caurules  OD32mm,  PE100, SDR11, PN16</t>
  </si>
  <si>
    <t>Iekārtas</t>
  </si>
  <si>
    <t>Vibroveltnis 12t</t>
  </si>
  <si>
    <t>diena</t>
  </si>
  <si>
    <t>Rokas bliete 150kg</t>
  </si>
  <si>
    <t>Ekskavators-iekrāvējs</t>
  </si>
  <si>
    <t>Ekskavators uz balsta - trieciena drupinātājs</t>
  </si>
  <si>
    <t>Pašizgāzējs</t>
  </si>
  <si>
    <t>Frontālais iekrāvējs  (7 m³)</t>
  </si>
  <si>
    <t>Celtnis</t>
  </si>
  <si>
    <t>Kravas automašīna</t>
  </si>
  <si>
    <t>Mikroautobuss vai pikaps</t>
  </si>
  <si>
    <t>Kompresors  (250 C.F.M)</t>
  </si>
  <si>
    <t>Autocisterna ar sūkni</t>
  </si>
  <si>
    <t>Betona vibrējošais maisītājs</t>
  </si>
  <si>
    <t>Ģenerators (pārvietojams), līdz 20kVA</t>
  </si>
  <si>
    <t>Asfaltbetona griezējs</t>
  </si>
  <si>
    <t>Ūdens sūknis (Ø 100mm, H=10m)</t>
  </si>
  <si>
    <t>Ūdens sūknis (Ø 50mm, H=10m)</t>
  </si>
  <si>
    <t>Sūknis ar šļūtenēm atklātai ūdens pazemināšanai</t>
  </si>
  <si>
    <t>Gruntsūdens pazemināšanas iekārta ar adatu filtriem</t>
  </si>
  <si>
    <t xml:space="preserve">Hidrodinamiskā tīrīšanas iekārta </t>
  </si>
  <si>
    <t>Caurduršanas tehnika ar apkalpojošo personālu</t>
  </si>
  <si>
    <r>
      <t xml:space="preserve">Būves nosaukums: </t>
    </r>
    <r>
      <rPr>
        <b/>
        <i/>
        <sz val="11"/>
        <rFont val="Arial"/>
        <family val="2"/>
        <charset val="186"/>
      </rPr>
      <t>Centralizēto kanalizācijas tīklu būvniecība Bauskas ielā posmā no Tukuma ielas līdz Bauskas ielai 84, Daugavpilī</t>
    </r>
  </si>
  <si>
    <r>
      <t xml:space="preserve">Objekta nosaukums: </t>
    </r>
    <r>
      <rPr>
        <b/>
        <i/>
        <sz val="11"/>
        <rFont val="Arial"/>
        <family val="2"/>
        <charset val="186"/>
      </rPr>
      <t>“Centralizēto kanalizācijas tīklu būvniecība Bauskas ielā posmā no Tukuma ielas līdz Bauskas ielai 84, Daugavpilī”</t>
    </r>
  </si>
  <si>
    <t>DŪ-2022/7 (iepirkuma daļa Nr.1)</t>
  </si>
  <si>
    <t>Pasūtījuma Nr. DŪ-2022/7 (iepirkuma daļa Nr.1)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</si>
</sst>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9"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u/>
      <sz val="10"/>
      <name val="Arial"/>
      <family val="2"/>
    </font>
    <font>
      <b/>
      <u/>
      <sz val="10"/>
      <name val="Arial"/>
      <family val="2"/>
    </font>
    <font>
      <b/>
      <sz val="10"/>
      <name val="Arial"/>
      <family val="2"/>
      <charset val="186"/>
    </font>
    <font>
      <sz val="10"/>
      <name val="Arial"/>
      <family val="2"/>
      <charset val="186"/>
    </font>
    <font>
      <sz val="11"/>
      <color theme="1"/>
      <name val="Calibri"/>
      <family val="2"/>
      <scheme val="minor"/>
    </font>
    <font>
      <sz val="11"/>
      <color indexed="8"/>
      <name val="Calibri"/>
      <family val="2"/>
      <charset val="186"/>
    </font>
    <font>
      <sz val="10"/>
      <name val="Helv"/>
    </font>
    <font>
      <sz val="10"/>
      <name val="Arial"/>
      <family val="2"/>
      <charset val="204"/>
    </font>
    <font>
      <sz val="10"/>
      <name val="Helv"/>
      <charset val="186"/>
    </font>
    <font>
      <vertAlign val="superscript"/>
      <sz val="10"/>
      <name val="Arial"/>
      <family val="2"/>
    </font>
    <font>
      <sz val="10"/>
      <color rgb="FF7030A0"/>
      <name val="Arial"/>
      <family val="2"/>
    </font>
    <font>
      <sz val="10"/>
      <color rgb="FF7030A0"/>
      <name val="Arial"/>
      <family val="2"/>
      <charset val="186"/>
    </font>
    <font>
      <i/>
      <sz val="10"/>
      <name val="Arial"/>
      <family val="2"/>
    </font>
    <font>
      <i/>
      <sz val="11"/>
      <name val="Arial"/>
      <family val="2"/>
    </font>
    <font>
      <b/>
      <i/>
      <sz val="9"/>
      <name val="Arial"/>
      <family val="2"/>
    </font>
    <font>
      <sz val="9"/>
      <name val="Arial"/>
      <family val="2"/>
    </font>
    <font>
      <b/>
      <sz val="9"/>
      <name val="Arial"/>
      <family val="2"/>
    </font>
    <font>
      <b/>
      <i/>
      <sz val="11"/>
      <name val="Arial"/>
      <family val="2"/>
      <charset val="186"/>
    </font>
    <font>
      <b/>
      <sz val="12"/>
      <name val="Arial"/>
      <family val="2"/>
      <charset val="204"/>
    </font>
    <font>
      <sz val="11"/>
      <color indexed="8"/>
      <name val="Arial"/>
      <family val="2"/>
      <charset val="204"/>
    </font>
    <font>
      <b/>
      <sz val="10"/>
      <name val="Arial"/>
      <family val="2"/>
      <charset val="204"/>
    </font>
    <font>
      <b/>
      <i/>
      <sz val="10"/>
      <name val="Arial"/>
      <family val="2"/>
      <charset val="204"/>
    </font>
    <font>
      <sz val="10"/>
      <color indexed="8"/>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thin">
        <color indexed="64"/>
      </bottom>
      <diagonal/>
    </border>
  </borders>
  <cellStyleXfs count="26">
    <xf numFmtId="0" fontId="0" fillId="0" borderId="0"/>
    <xf numFmtId="0" fontId="2" fillId="0" borderId="0"/>
    <xf numFmtId="0" fontId="2" fillId="0" borderId="0"/>
    <xf numFmtId="0" fontId="2"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11"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2" fillId="0" borderId="0"/>
    <xf numFmtId="0" fontId="9" fillId="0" borderId="0"/>
    <xf numFmtId="0" fontId="10" fillId="0" borderId="0"/>
    <xf numFmtId="0" fontId="14" fillId="0" borderId="0"/>
    <xf numFmtId="0" fontId="13" fillId="0" borderId="0"/>
    <xf numFmtId="0" fontId="9" fillId="0" borderId="0"/>
  </cellStyleXfs>
  <cellXfs count="211">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wrapText="1"/>
    </xf>
    <xf numFmtId="0" fontId="4" fillId="0" borderId="13" xfId="0" applyFont="1" applyBorder="1" applyAlignment="1">
      <alignment horizontal="right" vertical="top" wrapText="1"/>
    </xf>
    <xf numFmtId="0" fontId="4" fillId="0" borderId="6" xfId="0" applyFont="1" applyBorder="1" applyAlignment="1">
      <alignment horizontal="right" vertical="top" wrapText="1"/>
    </xf>
    <xf numFmtId="0" fontId="4" fillId="0" borderId="11" xfId="0" applyFont="1" applyBorder="1" applyAlignment="1">
      <alignment horizontal="right"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vertical="top"/>
    </xf>
    <xf numFmtId="2" fontId="2" fillId="0" borderId="14" xfId="0" applyNumberFormat="1" applyFont="1" applyBorder="1" applyAlignment="1">
      <alignment vertical="top"/>
    </xf>
    <xf numFmtId="2" fontId="2" fillId="0" borderId="13" xfId="0" applyNumberFormat="1" applyFont="1" applyBorder="1" applyAlignment="1">
      <alignment vertical="top"/>
    </xf>
    <xf numFmtId="0" fontId="2" fillId="0" borderId="0" xfId="0" applyFont="1" applyAlignment="1">
      <alignment horizontal="left" vertical="top" wrapText="1"/>
    </xf>
    <xf numFmtId="0" fontId="2" fillId="0" borderId="0" xfId="0" applyFont="1" applyAlignment="1">
      <alignment horizontal="left"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0" fontId="2" fillId="2" borderId="0" xfId="0" applyFont="1" applyFill="1" applyAlignment="1">
      <alignment vertical="top" wrapText="1"/>
    </xf>
    <xf numFmtId="2" fontId="3" fillId="2" borderId="0" xfId="0" applyNumberFormat="1" applyFont="1" applyFill="1" applyAlignment="1">
      <alignment horizontal="right" vertical="top"/>
    </xf>
    <xf numFmtId="2" fontId="4" fillId="0" borderId="0" xfId="0" applyNumberFormat="1" applyFont="1" applyAlignment="1">
      <alignment vertical="top"/>
    </xf>
    <xf numFmtId="2" fontId="4" fillId="0" borderId="0" xfId="0" applyNumberFormat="1" applyFont="1"/>
    <xf numFmtId="0" fontId="5" fillId="0" borderId="0" xfId="0" applyFont="1" applyAlignment="1">
      <alignment vertical="top"/>
    </xf>
    <xf numFmtId="0" fontId="4" fillId="0" borderId="0" xfId="0" applyFont="1" applyAlignment="1">
      <alignment horizontal="right" vertical="top" wrapText="1"/>
    </xf>
    <xf numFmtId="0" fontId="2" fillId="0" borderId="14" xfId="0" applyFont="1" applyBorder="1" applyAlignment="1">
      <alignment horizontal="left" vertical="top" wrapText="1"/>
    </xf>
    <xf numFmtId="4" fontId="2" fillId="0" borderId="0" xfId="0" applyNumberFormat="1" applyFont="1"/>
    <xf numFmtId="4" fontId="2" fillId="0" borderId="11" xfId="0" applyNumberFormat="1" applyFont="1" applyBorder="1" applyAlignment="1">
      <alignment horizontal="right" vertical="top" wrapText="1"/>
    </xf>
    <xf numFmtId="4" fontId="2" fillId="0" borderId="16" xfId="0" applyNumberFormat="1" applyFont="1" applyBorder="1" applyAlignment="1">
      <alignment horizontal="right" vertical="top"/>
    </xf>
    <xf numFmtId="4" fontId="2" fillId="0" borderId="11" xfId="0" applyNumberFormat="1" applyFont="1" applyBorder="1" applyAlignment="1">
      <alignment horizontal="right" vertical="top"/>
    </xf>
    <xf numFmtId="4" fontId="2" fillId="0" borderId="11"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9" xfId="0" applyNumberFormat="1" applyFont="1" applyBorder="1" applyAlignment="1">
      <alignment vertical="top" wrapText="1"/>
    </xf>
    <xf numFmtId="4" fontId="2" fillId="0" borderId="17" xfId="0" applyNumberFormat="1" applyFont="1" applyBorder="1" applyAlignment="1">
      <alignment vertical="top" wrapText="1"/>
    </xf>
    <xf numFmtId="2" fontId="2" fillId="0" borderId="1" xfId="0" applyNumberFormat="1" applyFont="1" applyBorder="1" applyAlignment="1">
      <alignment horizontal="center" vertical="center" wrapText="1"/>
    </xf>
    <xf numFmtId="4" fontId="8" fillId="0" borderId="0" xfId="0" applyNumberFormat="1" applyFont="1"/>
    <xf numFmtId="0" fontId="8" fillId="0" borderId="0" xfId="0" applyFont="1"/>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8"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6" xfId="0" applyNumberFormat="1" applyFont="1" applyBorder="1" applyAlignment="1">
      <alignment vertical="center"/>
    </xf>
    <xf numFmtId="4" fontId="2" fillId="0" borderId="0" xfId="0" applyNumberFormat="1" applyFont="1" applyAlignment="1">
      <alignment vertical="center"/>
    </xf>
    <xf numFmtId="0" fontId="4" fillId="0" borderId="0" xfId="0" applyNumberFormat="1" applyFont="1" applyAlignment="1">
      <alignment horizontal="left" vertical="top"/>
    </xf>
    <xf numFmtId="0" fontId="4" fillId="2" borderId="0" xfId="0" applyNumberFormat="1" applyFont="1" applyFill="1" applyAlignment="1">
      <alignment horizontal="left" vertical="top"/>
    </xf>
    <xf numFmtId="4" fontId="2" fillId="0" borderId="6" xfId="0" applyNumberFormat="1" applyFont="1" applyBorder="1" applyAlignment="1">
      <alignment vertical="center" wrapText="1"/>
    </xf>
    <xf numFmtId="0" fontId="2" fillId="0" borderId="21" xfId="0" applyFont="1" applyBorder="1" applyAlignment="1">
      <alignment horizontal="center" vertical="top"/>
    </xf>
    <xf numFmtId="0" fontId="2" fillId="0" borderId="2"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xf>
    <xf numFmtId="0" fontId="2" fillId="0" borderId="2" xfId="0" applyFont="1" applyBorder="1" applyAlignment="1">
      <alignment vertical="top"/>
    </xf>
    <xf numFmtId="2" fontId="2" fillId="0" borderId="2" xfId="0" applyNumberFormat="1" applyFont="1" applyBorder="1" applyAlignment="1">
      <alignment vertical="top"/>
    </xf>
    <xf numFmtId="2" fontId="2" fillId="0" borderId="0" xfId="0" applyNumberFormat="1" applyFont="1" applyBorder="1" applyAlignment="1">
      <alignment vertical="top"/>
    </xf>
    <xf numFmtId="0" fontId="2" fillId="3" borderId="0" xfId="0" applyFont="1" applyFill="1" applyAlignment="1">
      <alignment horizontal="center" vertical="top"/>
    </xf>
    <xf numFmtId="0" fontId="2" fillId="3" borderId="0" xfId="0" applyFont="1" applyFill="1" applyAlignment="1">
      <alignment horizontal="center" vertical="top" wrapText="1"/>
    </xf>
    <xf numFmtId="0" fontId="2" fillId="3" borderId="0" xfId="0" applyFont="1" applyFill="1" applyAlignment="1">
      <alignment vertical="top"/>
    </xf>
    <xf numFmtId="2" fontId="2" fillId="3" borderId="0" xfId="0" applyNumberFormat="1" applyFont="1" applyFill="1" applyAlignment="1">
      <alignment vertical="top"/>
    </xf>
    <xf numFmtId="0" fontId="2" fillId="3" borderId="0" xfId="0" applyFont="1" applyFill="1"/>
    <xf numFmtId="0" fontId="4" fillId="3" borderId="0" xfId="0" applyFont="1" applyFill="1" applyAlignment="1">
      <alignment vertical="top"/>
    </xf>
    <xf numFmtId="0" fontId="2" fillId="3" borderId="0" xfId="0" applyFont="1" applyFill="1" applyAlignment="1">
      <alignment vertical="top" wrapText="1"/>
    </xf>
    <xf numFmtId="0" fontId="3" fillId="3" borderId="0" xfId="0" applyFont="1" applyFill="1" applyAlignment="1">
      <alignment horizontal="left" vertical="top"/>
    </xf>
    <xf numFmtId="0" fontId="5" fillId="3" borderId="0" xfId="0" applyFont="1" applyFill="1" applyAlignment="1">
      <alignment vertical="top"/>
    </xf>
    <xf numFmtId="17" fontId="4" fillId="3" borderId="0" xfId="0" applyNumberFormat="1" applyFont="1" applyFill="1" applyAlignment="1">
      <alignment horizontal="left" vertical="top"/>
    </xf>
    <xf numFmtId="2" fontId="6" fillId="3" borderId="0" xfId="0" applyNumberFormat="1" applyFont="1" applyFill="1" applyAlignment="1">
      <alignment vertical="top"/>
    </xf>
    <xf numFmtId="2" fontId="2" fillId="3" borderId="0" xfId="0" applyNumberFormat="1" applyFont="1" applyFill="1" applyAlignment="1">
      <alignment vertical="top" wrapText="1"/>
    </xf>
    <xf numFmtId="2" fontId="2" fillId="0" borderId="6" xfId="0" applyNumberFormat="1" applyFont="1" applyFill="1" applyBorder="1" applyAlignment="1">
      <alignment vertical="center"/>
    </xf>
    <xf numFmtId="0" fontId="2" fillId="0" borderId="0" xfId="0" applyFont="1" applyFill="1" applyAlignment="1">
      <alignment horizontal="left" vertical="top"/>
    </xf>
    <xf numFmtId="0" fontId="2" fillId="0" borderId="0" xfId="0" applyFont="1" applyFill="1" applyAlignment="1">
      <alignment horizontal="center" vertical="top"/>
    </xf>
    <xf numFmtId="2" fontId="2" fillId="0" borderId="20" xfId="0" applyNumberFormat="1" applyFont="1" applyBorder="1" applyAlignment="1">
      <alignment horizontal="center" vertical="center" textRotation="90" wrapText="1"/>
    </xf>
    <xf numFmtId="0" fontId="2" fillId="0" borderId="3" xfId="0" applyFont="1" applyBorder="1"/>
    <xf numFmtId="2" fontId="2" fillId="0" borderId="4" xfId="0" applyNumberFormat="1" applyFont="1" applyFill="1" applyBorder="1" applyAlignment="1">
      <alignment vertical="center"/>
    </xf>
    <xf numFmtId="0" fontId="2" fillId="0" borderId="0" xfId="0" applyFont="1" applyBorder="1"/>
    <xf numFmtId="0" fontId="16" fillId="0" borderId="0" xfId="0" applyFont="1" applyAlignment="1">
      <alignment vertical="top"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horizontal="left" vertical="top"/>
    </xf>
    <xf numFmtId="0" fontId="16" fillId="0" borderId="0" xfId="0" applyFont="1" applyAlignment="1">
      <alignment horizontal="left" vertical="top" wrapText="1"/>
    </xf>
    <xf numFmtId="0" fontId="16" fillId="0" borderId="0" xfId="0" applyFont="1" applyAlignment="1">
      <alignment vertical="top"/>
    </xf>
    <xf numFmtId="2" fontId="16" fillId="0" borderId="0" xfId="0" applyNumberFormat="1" applyFont="1" applyAlignment="1">
      <alignment vertical="top"/>
    </xf>
    <xf numFmtId="0" fontId="17" fillId="0" borderId="0" xfId="0" applyFont="1" applyAlignment="1">
      <alignment horizontal="center" vertical="top"/>
    </xf>
    <xf numFmtId="0" fontId="17" fillId="0" borderId="0" xfId="0" applyFont="1" applyAlignment="1">
      <alignment horizontal="center" vertical="top" wrapText="1"/>
    </xf>
    <xf numFmtId="0" fontId="17" fillId="0" borderId="0" xfId="0" applyFont="1" applyAlignment="1">
      <alignment vertical="top" wrapText="1"/>
    </xf>
    <xf numFmtId="0" fontId="17" fillId="0" borderId="0" xfId="0" applyFont="1" applyAlignment="1">
      <alignment vertical="top"/>
    </xf>
    <xf numFmtId="2" fontId="17" fillId="0" borderId="0" xfId="0" applyNumberFormat="1" applyFont="1" applyAlignment="1">
      <alignment vertical="top"/>
    </xf>
    <xf numFmtId="0" fontId="17" fillId="0" borderId="0" xfId="0" applyFont="1"/>
    <xf numFmtId="4" fontId="4" fillId="0" borderId="1" xfId="0" applyNumberFormat="1" applyFont="1" applyBorder="1" applyAlignment="1">
      <alignment vertical="top" wrapText="1"/>
    </xf>
    <xf numFmtId="0" fontId="4" fillId="0" borderId="0" xfId="0" applyFont="1" applyAlignment="1">
      <alignment horizontal="center" vertical="top"/>
    </xf>
    <xf numFmtId="4" fontId="4" fillId="0" borderId="1" xfId="0" applyNumberFormat="1" applyFont="1" applyBorder="1" applyAlignment="1">
      <alignment horizontal="right" vertical="top" wrapText="1"/>
    </xf>
    <xf numFmtId="4" fontId="4" fillId="0" borderId="1" xfId="0" applyNumberFormat="1" applyFont="1" applyBorder="1" applyAlignment="1">
      <alignment horizontal="right" vertical="top"/>
    </xf>
    <xf numFmtId="4" fontId="4" fillId="0" borderId="1" xfId="0" applyNumberFormat="1" applyFont="1" applyBorder="1" applyAlignment="1">
      <alignment vertical="top"/>
    </xf>
    <xf numFmtId="0" fontId="18" fillId="0" borderId="6" xfId="0" applyFont="1" applyBorder="1" applyAlignment="1">
      <alignment horizontal="right" vertical="top" wrapText="1"/>
    </xf>
    <xf numFmtId="2" fontId="20" fillId="2" borderId="0" xfId="0" applyNumberFormat="1" applyFont="1" applyFill="1" applyAlignment="1">
      <alignment horizontal="center"/>
    </xf>
    <xf numFmtId="0" fontId="2" fillId="0" borderId="1" xfId="0" applyFont="1" applyFill="1" applyBorder="1" applyAlignment="1">
      <alignment horizontal="center"/>
    </xf>
    <xf numFmtId="0" fontId="2" fillId="0" borderId="1" xfId="12" applyFont="1" applyFill="1" applyBorder="1" applyAlignment="1">
      <alignment vertical="top" wrapText="1"/>
    </xf>
    <xf numFmtId="2" fontId="2" fillId="0" borderId="8" xfId="0" applyNumberFormat="1" applyFont="1" applyFill="1" applyBorder="1" applyAlignment="1">
      <alignment horizontal="right" vertical="center"/>
    </xf>
    <xf numFmtId="2" fontId="2" fillId="0" borderId="5" xfId="0" applyNumberFormat="1" applyFont="1" applyFill="1" applyBorder="1" applyAlignment="1">
      <alignment vertical="center"/>
    </xf>
    <xf numFmtId="2" fontId="2" fillId="0" borderId="8" xfId="0" applyNumberFormat="1" applyFont="1" applyFill="1" applyBorder="1" applyAlignment="1">
      <alignment vertical="center"/>
    </xf>
    <xf numFmtId="2" fontId="2" fillId="0" borderId="1" xfId="0" applyNumberFormat="1" applyFont="1" applyFill="1" applyBorder="1" applyAlignment="1">
      <alignment horizontal="right" vertical="center"/>
    </xf>
    <xf numFmtId="2" fontId="2" fillId="0" borderId="1" xfId="0" applyNumberFormat="1" applyFont="1" applyFill="1" applyBorder="1" applyAlignment="1">
      <alignment vertical="center"/>
    </xf>
    <xf numFmtId="0" fontId="2" fillId="0" borderId="2" xfId="0" applyFont="1" applyFill="1" applyBorder="1" applyAlignment="1">
      <alignment horizontal="center"/>
    </xf>
    <xf numFmtId="0" fontId="13" fillId="0" borderId="1" xfId="0" applyFont="1" applyFill="1" applyBorder="1" applyAlignment="1">
      <alignment horizontal="center"/>
    </xf>
    <xf numFmtId="164" fontId="2" fillId="0" borderId="1" xfId="0" applyNumberFormat="1" applyFont="1" applyFill="1" applyBorder="1" applyAlignment="1">
      <alignment horizontal="center"/>
    </xf>
    <xf numFmtId="0" fontId="4" fillId="0" borderId="1" xfId="0" applyFont="1" applyFill="1" applyBorder="1" applyAlignment="1">
      <alignment wrapText="1"/>
    </xf>
    <xf numFmtId="0" fontId="21" fillId="0" borderId="1" xfId="0" applyFont="1" applyFill="1" applyBorder="1" applyAlignment="1">
      <alignment horizontal="center"/>
    </xf>
    <xf numFmtId="0" fontId="2" fillId="0" borderId="0" xfId="0" applyFont="1" applyFill="1" applyBorder="1" applyAlignment="1">
      <alignment horizontal="center" vertical="top"/>
    </xf>
    <xf numFmtId="0" fontId="2" fillId="0" borderId="21" xfId="0" applyFont="1" applyFill="1" applyBorder="1" applyAlignment="1">
      <alignment vertical="top"/>
    </xf>
    <xf numFmtId="2" fontId="2" fillId="0" borderId="21" xfId="0" applyNumberFormat="1" applyFont="1" applyFill="1" applyBorder="1" applyAlignment="1">
      <alignment vertical="top"/>
    </xf>
    <xf numFmtId="2" fontId="2" fillId="0" borderId="0" xfId="0" applyNumberFormat="1" applyFont="1" applyFill="1" applyBorder="1" applyAlignment="1">
      <alignment vertical="top"/>
    </xf>
    <xf numFmtId="0" fontId="2" fillId="0" borderId="22" xfId="0" applyFont="1" applyFill="1" applyBorder="1"/>
    <xf numFmtId="0" fontId="2" fillId="0" borderId="1" xfId="0" applyFont="1" applyFill="1" applyBorder="1" applyAlignment="1">
      <alignment horizontal="center" vertical="top"/>
    </xf>
    <xf numFmtId="0" fontId="2" fillId="0" borderId="1" xfId="0" applyFont="1" applyFill="1" applyBorder="1" applyAlignment="1">
      <alignment vertical="top"/>
    </xf>
    <xf numFmtId="2" fontId="2" fillId="0" borderId="1" xfId="0" applyNumberFormat="1" applyFont="1" applyFill="1" applyBorder="1" applyAlignment="1">
      <alignment vertical="top"/>
    </xf>
    <xf numFmtId="0" fontId="2" fillId="0" borderId="1" xfId="0" applyFont="1" applyFill="1" applyBorder="1"/>
    <xf numFmtId="0" fontId="2" fillId="0" borderId="1" xfId="0" applyFont="1" applyFill="1" applyBorder="1" applyAlignment="1">
      <alignment horizontal="center" wrapText="1"/>
    </xf>
    <xf numFmtId="0" fontId="4" fillId="0" borderId="1" xfId="24" applyFont="1" applyFill="1" applyBorder="1" applyAlignment="1">
      <alignment wrapText="1"/>
    </xf>
    <xf numFmtId="0" fontId="2" fillId="0" borderId="1" xfId="0" applyFont="1" applyFill="1" applyBorder="1" applyAlignment="1">
      <alignment vertical="top" wrapText="1"/>
    </xf>
    <xf numFmtId="0" fontId="21" fillId="0" borderId="1" xfId="24" applyFont="1" applyFill="1" applyBorder="1" applyAlignment="1">
      <alignment horizontal="center" vertical="center" wrapText="1"/>
    </xf>
    <xf numFmtId="0" fontId="2" fillId="0" borderId="2" xfId="0" applyFont="1" applyFill="1" applyBorder="1" applyAlignment="1">
      <alignment vertical="top" wrapText="1"/>
    </xf>
    <xf numFmtId="2" fontId="2" fillId="0" borderId="7" xfId="0" applyNumberFormat="1" applyFont="1" applyFill="1" applyBorder="1" applyAlignment="1">
      <alignment horizontal="right" vertical="center"/>
    </xf>
    <xf numFmtId="2" fontId="2" fillId="0" borderId="7" xfId="0" applyNumberFormat="1" applyFont="1" applyFill="1" applyBorder="1" applyAlignment="1">
      <alignment vertical="center"/>
    </xf>
    <xf numFmtId="2" fontId="2" fillId="0" borderId="23" xfId="0" applyNumberFormat="1" applyFont="1" applyFill="1" applyBorder="1" applyAlignment="1">
      <alignment vertical="center"/>
    </xf>
    <xf numFmtId="0" fontId="9" fillId="0" borderId="1" xfId="0" applyFont="1" applyFill="1" applyBorder="1" applyAlignment="1">
      <alignment vertical="top" wrapText="1"/>
    </xf>
    <xf numFmtId="0" fontId="3" fillId="0" borderId="1" xfId="0" applyFont="1" applyFill="1" applyBorder="1" applyAlignment="1">
      <alignment horizontal="center" vertical="top"/>
    </xf>
    <xf numFmtId="0" fontId="2" fillId="0" borderId="1" xfId="0" applyFont="1" applyFill="1" applyBorder="1" applyAlignment="1">
      <alignment horizontal="right" vertical="center"/>
    </xf>
    <xf numFmtId="164" fontId="2" fillId="0" borderId="2"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3" fillId="0" borderId="1" xfId="24" applyFill="1" applyBorder="1" applyAlignment="1">
      <alignment horizontal="center" wrapText="1"/>
    </xf>
    <xf numFmtId="0" fontId="22" fillId="0" borderId="1" xfId="0" applyFont="1" applyFill="1" applyBorder="1" applyAlignment="1">
      <alignment horizontal="center"/>
    </xf>
    <xf numFmtId="0" fontId="4" fillId="0" borderId="1" xfId="25" applyFont="1" applyFill="1" applyBorder="1" applyAlignment="1">
      <alignment wrapText="1"/>
    </xf>
    <xf numFmtId="0" fontId="22" fillId="0" borderId="1" xfId="0" applyFont="1" applyFill="1" applyBorder="1" applyAlignment="1">
      <alignment horizontal="center" wrapText="1"/>
    </xf>
    <xf numFmtId="0" fontId="21" fillId="0" borderId="1" xfId="0" applyFont="1" applyFill="1" applyBorder="1" applyAlignment="1">
      <alignment horizontal="center" wrapText="1"/>
    </xf>
    <xf numFmtId="2" fontId="2" fillId="0" borderId="1" xfId="12" applyNumberFormat="1" applyFont="1" applyFill="1" applyBorder="1" applyAlignment="1">
      <alignment horizontal="left" vertical="center" wrapText="1"/>
    </xf>
    <xf numFmtId="0" fontId="2" fillId="0" borderId="1" xfId="23" applyFont="1" applyFill="1" applyBorder="1" applyAlignment="1">
      <alignment horizontal="center" vertical="center"/>
    </xf>
    <xf numFmtId="164" fontId="2" fillId="0" borderId="1" xfId="0" applyNumberFormat="1" applyFont="1" applyFill="1" applyBorder="1" applyAlignment="1">
      <alignment horizontal="center" vertical="top"/>
    </xf>
    <xf numFmtId="0" fontId="2" fillId="0" borderId="2" xfId="12" applyFont="1" applyFill="1" applyBorder="1" applyAlignment="1">
      <alignment horizontal="left" vertical="center" wrapText="1"/>
    </xf>
    <xf numFmtId="0" fontId="2" fillId="0" borderId="2" xfId="23" applyFont="1" applyFill="1" applyBorder="1" applyAlignment="1">
      <alignment horizontal="center" vertical="center"/>
    </xf>
    <xf numFmtId="0" fontId="2" fillId="0" borderId="1" xfId="12" applyFont="1" applyFill="1" applyBorder="1" applyAlignment="1">
      <alignment horizontal="left" vertical="center" wrapText="1"/>
    </xf>
    <xf numFmtId="0" fontId="4" fillId="0" borderId="1" xfId="0" applyFont="1" applyFill="1" applyBorder="1" applyAlignment="1">
      <alignment horizontal="center"/>
    </xf>
    <xf numFmtId="0" fontId="4" fillId="0" borderId="1" xfId="12"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2" fillId="0" borderId="1" xfId="0" applyFont="1" applyFill="1" applyBorder="1" applyAlignment="1">
      <alignment vertical="center"/>
    </xf>
    <xf numFmtId="164" fontId="2" fillId="0" borderId="2" xfId="0" applyNumberFormat="1" applyFont="1" applyFill="1" applyBorder="1" applyAlignment="1">
      <alignment horizontal="center" vertical="center"/>
    </xf>
    <xf numFmtId="2" fontId="4" fillId="0" borderId="18" xfId="0" applyNumberFormat="1" applyFont="1" applyBorder="1" applyAlignment="1">
      <alignmen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vertical="top"/>
    </xf>
    <xf numFmtId="2" fontId="2" fillId="0" borderId="1" xfId="0" applyNumberFormat="1" applyFont="1" applyBorder="1" applyAlignment="1">
      <alignment vertical="top"/>
    </xf>
    <xf numFmtId="0" fontId="2" fillId="0" borderId="1" xfId="0" applyFont="1" applyBorder="1"/>
    <xf numFmtId="0" fontId="3" fillId="0" borderId="0" xfId="0" applyFont="1" applyAlignment="1">
      <alignment horizontal="left" vertical="top" wrapText="1"/>
    </xf>
    <xf numFmtId="0" fontId="2" fillId="0" borderId="1" xfId="12" applyFont="1" applyBorder="1" applyAlignment="1">
      <alignment vertical="top" wrapText="1"/>
    </xf>
    <xf numFmtId="0" fontId="2" fillId="0" borderId="1" xfId="0" applyFont="1" applyBorder="1" applyAlignment="1">
      <alignment horizontal="center"/>
    </xf>
    <xf numFmtId="0" fontId="3" fillId="0" borderId="0" xfId="0" applyFont="1" applyAlignment="1">
      <alignment vertical="top" wrapText="1"/>
    </xf>
    <xf numFmtId="0" fontId="25" fillId="0" borderId="1" xfId="0" applyFont="1" applyBorder="1" applyAlignment="1">
      <alignment vertical="top"/>
    </xf>
    <xf numFmtId="0" fontId="13" fillId="0" borderId="1" xfId="0" applyFont="1" applyBorder="1" applyAlignment="1">
      <alignment horizontal="left" vertical="top"/>
    </xf>
    <xf numFmtId="0" fontId="27" fillId="0" borderId="1" xfId="0" applyFont="1" applyBorder="1" applyAlignment="1">
      <alignment vertical="top" wrapText="1"/>
    </xf>
    <xf numFmtId="0" fontId="13" fillId="0" borderId="1" xfId="0" applyFont="1" applyBorder="1" applyAlignment="1">
      <alignment horizontal="center" vertical="top"/>
    </xf>
    <xf numFmtId="2" fontId="13" fillId="0" borderId="1" xfId="0" applyNumberFormat="1" applyFont="1" applyBorder="1" applyAlignment="1">
      <alignment horizontal="center" vertical="top"/>
    </xf>
    <xf numFmtId="0" fontId="13" fillId="0" borderId="1" xfId="0" applyFont="1" applyBorder="1" applyAlignment="1">
      <alignment vertical="top" wrapText="1"/>
    </xf>
    <xf numFmtId="0" fontId="28" fillId="0" borderId="1" xfId="0" applyFont="1" applyBorder="1" applyAlignment="1">
      <alignment horizontal="left" vertical="top"/>
    </xf>
    <xf numFmtId="0" fontId="28" fillId="0" borderId="1" xfId="0" applyFont="1" applyBorder="1" applyAlignment="1">
      <alignment vertical="top"/>
    </xf>
    <xf numFmtId="0" fontId="25" fillId="0" borderId="0" xfId="0" applyFont="1" applyAlignment="1">
      <alignment horizontal="left" vertical="top"/>
    </xf>
    <xf numFmtId="0" fontId="25" fillId="0" borderId="0" xfId="0" applyFont="1" applyAlignment="1">
      <alignment vertical="top"/>
    </xf>
    <xf numFmtId="0" fontId="25" fillId="0" borderId="0" xfId="0" applyFont="1" applyAlignment="1">
      <alignment horizontal="center" vertical="top"/>
    </xf>
    <xf numFmtId="0" fontId="7" fillId="0" borderId="0" xfId="0" applyFont="1" applyAlignment="1">
      <alignment horizontal="center" vertical="top"/>
    </xf>
    <xf numFmtId="0" fontId="2" fillId="0" borderId="2"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5" fillId="0" borderId="0" xfId="0" applyFont="1" applyAlignment="1">
      <alignment horizontal="left" vertical="top" wrapText="1"/>
    </xf>
    <xf numFmtId="0" fontId="5" fillId="3" borderId="0" xfId="0" applyFont="1" applyFill="1" applyAlignment="1">
      <alignment horizontal="left" vertical="top" wrapText="1"/>
    </xf>
    <xf numFmtId="0" fontId="3" fillId="3" borderId="0" xfId="0" applyFont="1" applyFill="1" applyAlignment="1">
      <alignment horizontal="left" vertical="top" wrapText="1"/>
    </xf>
    <xf numFmtId="2" fontId="2" fillId="0" borderId="2" xfId="0" applyNumberFormat="1" applyFont="1" applyBorder="1" applyAlignment="1">
      <alignment horizontal="center" vertical="center" textRotation="90" wrapText="1"/>
    </xf>
    <xf numFmtId="2" fontId="2" fillId="0" borderId="18" xfId="0" applyNumberFormat="1" applyFont="1" applyBorder="1" applyAlignment="1">
      <alignment horizontal="center" vertical="center" textRotation="90" wrapText="1"/>
    </xf>
    <xf numFmtId="0" fontId="3" fillId="0" borderId="19" xfId="0" applyFont="1" applyBorder="1" applyAlignment="1">
      <alignment horizontal="center" vertical="center"/>
    </xf>
    <xf numFmtId="0" fontId="3" fillId="0" borderId="0" xfId="0" applyFont="1" applyAlignment="1">
      <alignment horizontal="left" vertical="top" wrapText="1"/>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0" borderId="24" xfId="0" applyFont="1" applyBorder="1" applyAlignment="1">
      <alignment horizontal="left" vertical="top" wrapText="1"/>
    </xf>
    <xf numFmtId="0" fontId="24" fillId="0" borderId="1" xfId="0" applyFont="1" applyBorder="1" applyAlignment="1">
      <alignment vertical="top" wrapText="1"/>
    </xf>
    <xf numFmtId="0" fontId="26" fillId="0" borderId="1" xfId="0" applyFont="1" applyBorder="1" applyAlignment="1">
      <alignment horizontal="center" vertical="top" wrapText="1"/>
    </xf>
  </cellXfs>
  <cellStyles count="26">
    <cellStyle name="_DARBU-DAUDZUMI 2" xfId="23" xr:uid="{A9CD9305-3B02-4F7F-B31B-22AE7AF43845}"/>
    <cellStyle name="Comma 2" xfId="5" xr:uid="{E71590CC-28D3-42CF-BB68-A02D51DDDD1C}"/>
    <cellStyle name="Comma 2 2" xfId="6" xr:uid="{CA292800-C9B7-4333-8291-4133BEE93EF3}"/>
    <cellStyle name="Excel Built-in Normal_DOP" xfId="7" xr:uid="{627954CE-2978-4522-9112-1B546F5AE708}"/>
    <cellStyle name="Komats 2" xfId="8" xr:uid="{A9B89CB5-3DF5-49B9-B06C-E031A697EF46}"/>
    <cellStyle name="Komats 3" xfId="9" xr:uid="{221A971C-7247-4F0B-B02B-999A1D37CA4F}"/>
    <cellStyle name="Komats 4" xfId="10" xr:uid="{3518D784-0D81-48F8-87C3-12F485313647}"/>
    <cellStyle name="Normal" xfId="0" builtinId="0"/>
    <cellStyle name="Normal 10" xfId="11" xr:uid="{0886DB48-7F43-4D75-88A6-70D0F5B70D03}"/>
    <cellStyle name="Normal 2" xfId="12" xr:uid="{BB7BC8FF-3EEA-4454-8C06-B76DB0BADCA0}"/>
    <cellStyle name="Normal 2 2 2" xfId="13" xr:uid="{E0167C11-3D9B-43DB-802A-80FCFB5092D9}"/>
    <cellStyle name="Normal 3" xfId="22" xr:uid="{26E7C4D8-5E48-45AA-9A3B-C47FC6F04EBC}"/>
    <cellStyle name="Normal 4" xfId="14" xr:uid="{ED8A7E2A-C03B-4B37-AAEE-D17750FEDFBF}"/>
    <cellStyle name="Normal 4 10 5 4" xfId="3" xr:uid="{EFDBAFCF-7D11-41AE-8FCD-A485CEB4F5F6}"/>
    <cellStyle name="Normal_K1" xfId="24" xr:uid="{DA0B9262-1BD8-4957-A8E6-7CF82C2031E0}"/>
    <cellStyle name="Normal_U1" xfId="25" xr:uid="{EA5F8B97-2E34-4FE2-84CD-D3EA07102C3F}"/>
    <cellStyle name="Parasts 2" xfId="15" xr:uid="{358609CE-9D73-4FAB-B1F1-A95F4775ED2A}"/>
    <cellStyle name="Parasts 3" xfId="16" xr:uid="{4DAB3F61-2BF9-445A-938C-0859119E423F}"/>
    <cellStyle name="Parasts 4" xfId="4" xr:uid="{1D443C00-7856-4DB8-AECC-8B7E3E3087B7}"/>
    <cellStyle name="Percent 2" xfId="17" xr:uid="{73835276-895A-4084-8F82-29F7CEAFDBF7}"/>
    <cellStyle name="Procenti 2" xfId="18" xr:uid="{4A52D6A5-7E18-4A81-9F63-A36A42797D5E}"/>
    <cellStyle name="Procenti 3" xfId="19" xr:uid="{F87C62C9-182F-4359-9595-3D0AC7292610}"/>
    <cellStyle name="Stils 1" xfId="1" xr:uid="{CC3BB5A2-01FE-435E-97A1-22ECDE266BFA}"/>
    <cellStyle name="Style 1" xfId="2" xr:uid="{7435FCAE-5B25-4154-AC4F-5D9C9DB65B78}"/>
    <cellStyle name="Style 1 2" xfId="20" xr:uid="{787CBF2A-F2E6-4BE6-9F85-F8C6B4DFB66B}"/>
    <cellStyle name="Обычный_2009-04-27_PED IESN" xfId="21" xr:uid="{4722F400-115A-4C6A-9A48-F07189ED40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0</xdr:colOff>
      <xdr:row>7</xdr:row>
      <xdr:rowOff>28575</xdr:rowOff>
    </xdr:from>
    <xdr:to>
      <xdr:col>15</xdr:col>
      <xdr:colOff>0</xdr:colOff>
      <xdr:row>8</xdr:row>
      <xdr:rowOff>38100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2"/>
  <sheetViews>
    <sheetView zoomScaleNormal="100" zoomScaleSheetLayoutView="115" workbookViewId="0">
      <selection activeCell="B23" sqref="B23"/>
    </sheetView>
  </sheetViews>
  <sheetFormatPr defaultColWidth="9.140625" defaultRowHeight="12.75" x14ac:dyDescent="0.2"/>
  <cols>
    <col min="1" max="1" width="4.140625" style="96" customWidth="1"/>
    <col min="2" max="2" width="14.85546875" style="96" customWidth="1"/>
    <col min="3" max="3" width="47.42578125" style="95" customWidth="1"/>
    <col min="4" max="4" width="18" style="94" customWidth="1"/>
    <col min="5" max="16384" width="9.140625" style="6"/>
  </cols>
  <sheetData>
    <row r="1" spans="1:8" x14ac:dyDescent="0.2">
      <c r="A1" s="186" t="s">
        <v>28</v>
      </c>
      <c r="B1" s="186"/>
      <c r="C1" s="186"/>
      <c r="D1" s="186"/>
    </row>
    <row r="2" spans="1:8" x14ac:dyDescent="0.2">
      <c r="A2" s="3"/>
      <c r="B2" s="3"/>
      <c r="C2" s="1"/>
      <c r="D2" s="2"/>
    </row>
    <row r="3" spans="1:8" ht="30" customHeight="1" x14ac:dyDescent="0.2">
      <c r="A3" s="10" t="s">
        <v>1</v>
      </c>
      <c r="B3" s="10"/>
      <c r="C3" s="195" t="str">
        <f>KOPS!D4</f>
        <v>Centralizēto kanalizācijas tīklu būvniecība Bauskas ielā posmā no Tukuma ielas līdz Bauskas ielai 84, Daugavpilī</v>
      </c>
      <c r="D3" s="195"/>
    </row>
    <row r="4" spans="1:8" ht="15" x14ac:dyDescent="0.2">
      <c r="A4" s="10" t="s">
        <v>17</v>
      </c>
      <c r="B4" s="10"/>
      <c r="C4" s="41" t="str">
        <f>KOPS!D5</f>
        <v>Bauskas iela, Daugavpils</v>
      </c>
      <c r="D4" s="2"/>
    </row>
    <row r="5" spans="1:8" ht="14.25" x14ac:dyDescent="0.2">
      <c r="A5" s="10" t="s">
        <v>4</v>
      </c>
      <c r="B5" s="10"/>
      <c r="C5" s="65" t="str">
        <f>KOPS!D6</f>
        <v>DŪ-2022/7 (iepirkuma daļa Nr.1)</v>
      </c>
      <c r="D5" s="2"/>
    </row>
    <row r="6" spans="1:8" ht="14.25" x14ac:dyDescent="0.2">
      <c r="A6" s="10" t="s">
        <v>96</v>
      </c>
      <c r="B6" s="10"/>
      <c r="C6" s="1"/>
      <c r="D6" s="2"/>
    </row>
    <row r="7" spans="1:8" x14ac:dyDescent="0.2">
      <c r="A7" s="3"/>
      <c r="B7" s="3"/>
      <c r="C7" s="1"/>
      <c r="D7" s="2"/>
    </row>
    <row r="8" spans="1:8" ht="20.25" customHeight="1" x14ac:dyDescent="0.2">
      <c r="A8" s="187" t="s">
        <v>5</v>
      </c>
      <c r="B8" s="193" t="s">
        <v>18</v>
      </c>
      <c r="C8" s="191" t="s">
        <v>19</v>
      </c>
      <c r="D8" s="189" t="s">
        <v>84</v>
      </c>
      <c r="E8" s="9"/>
    </row>
    <row r="9" spans="1:8" ht="56.25" customHeight="1" x14ac:dyDescent="0.2">
      <c r="A9" s="188"/>
      <c r="B9" s="194"/>
      <c r="C9" s="192"/>
      <c r="D9" s="190"/>
    </row>
    <row r="10" spans="1:8" x14ac:dyDescent="0.2">
      <c r="A10" s="11"/>
      <c r="B10" s="11"/>
      <c r="C10" s="12"/>
      <c r="D10" s="13"/>
    </row>
    <row r="11" spans="1:8" s="9" customFormat="1" ht="36" customHeight="1" x14ac:dyDescent="0.2">
      <c r="A11" s="57">
        <v>1</v>
      </c>
      <c r="B11" s="58">
        <v>1</v>
      </c>
      <c r="C11" s="59" t="str">
        <f>KOPS!D3</f>
        <v>Centralizēto kanalizācijas tīklu būvniecība Bauskas ielā posmā no Tukuma ielas līdz Bauskas ielai 84, Daugavpilī</v>
      </c>
      <c r="D11" s="67"/>
      <c r="E11" s="64"/>
      <c r="F11" s="64"/>
      <c r="G11" s="64"/>
      <c r="H11" s="64"/>
    </row>
    <row r="12" spans="1:8" x14ac:dyDescent="0.2">
      <c r="A12" s="15"/>
      <c r="B12" s="16"/>
      <c r="C12" s="17"/>
      <c r="D12" s="52"/>
      <c r="E12" s="44"/>
      <c r="F12" s="44"/>
      <c r="G12" s="44"/>
      <c r="H12" s="44"/>
    </row>
    <row r="13" spans="1:8" x14ac:dyDescent="0.2">
      <c r="A13" s="3"/>
      <c r="B13" s="3"/>
      <c r="C13" s="19" t="s">
        <v>0</v>
      </c>
      <c r="D13" s="107"/>
      <c r="E13" s="44"/>
      <c r="F13" s="44"/>
      <c r="G13" s="44"/>
      <c r="H13" s="44"/>
    </row>
    <row r="14" spans="1:8" x14ac:dyDescent="0.2">
      <c r="A14" s="3"/>
      <c r="B14" s="3"/>
      <c r="C14" s="20" t="s">
        <v>22</v>
      </c>
      <c r="D14" s="53"/>
      <c r="E14" s="44"/>
      <c r="F14" s="44"/>
      <c r="G14" s="44"/>
      <c r="H14" s="44"/>
    </row>
    <row r="15" spans="1:8" x14ac:dyDescent="0.2">
      <c r="A15" s="3"/>
      <c r="B15" s="3"/>
      <c r="C15" s="42"/>
      <c r="D15" s="2"/>
    </row>
    <row r="16" spans="1:8" x14ac:dyDescent="0.2">
      <c r="A16" s="3"/>
      <c r="B16" s="3"/>
      <c r="C16" s="1"/>
      <c r="D16" s="2"/>
    </row>
    <row r="17" spans="1:4" x14ac:dyDescent="0.2">
      <c r="A17" s="3"/>
      <c r="B17" s="3"/>
      <c r="C17" s="1"/>
      <c r="D17" s="2"/>
    </row>
    <row r="18" spans="1:4" x14ac:dyDescent="0.2">
      <c r="A18" s="3"/>
      <c r="B18" s="30" t="s">
        <v>20</v>
      </c>
      <c r="C18" s="1"/>
      <c r="D18" s="30" t="s">
        <v>97</v>
      </c>
    </row>
    <row r="19" spans="1:4" x14ac:dyDescent="0.2">
      <c r="A19" s="3"/>
      <c r="B19" s="30"/>
      <c r="C19" s="1"/>
      <c r="D19" s="30" t="s">
        <v>95</v>
      </c>
    </row>
    <row r="20" spans="1:4" x14ac:dyDescent="0.2">
      <c r="A20" s="3"/>
      <c r="B20" s="29" t="s">
        <v>33</v>
      </c>
      <c r="C20" s="1"/>
      <c r="D20" s="88" t="s">
        <v>97</v>
      </c>
    </row>
    <row r="21" spans="1:4" x14ac:dyDescent="0.2">
      <c r="A21" s="3"/>
      <c r="B21" s="3"/>
      <c r="C21" s="1"/>
      <c r="D21" s="30" t="s">
        <v>98</v>
      </c>
    </row>
    <row r="22" spans="1:4" x14ac:dyDescent="0.2">
      <c r="B22" s="97"/>
    </row>
  </sheetData>
  <mergeCells count="6">
    <mergeCell ref="A1:D1"/>
    <mergeCell ref="A8:A9"/>
    <mergeCell ref="D8:D9"/>
    <mergeCell ref="C8:C9"/>
    <mergeCell ref="B8:B9"/>
    <mergeCell ref="C3:D3"/>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J28"/>
  <sheetViews>
    <sheetView tabSelected="1" zoomScaleNormal="100" zoomScaleSheetLayoutView="100" workbookViewId="0">
      <selection activeCell="D3" sqref="D3:H3"/>
    </sheetView>
  </sheetViews>
  <sheetFormatPr defaultColWidth="9.140625" defaultRowHeight="12.75" x14ac:dyDescent="0.2"/>
  <cols>
    <col min="1" max="1" width="4.140625" style="96" customWidth="1"/>
    <col min="2" max="2" width="10" style="96" customWidth="1"/>
    <col min="3" max="3" width="29.5703125" style="95" customWidth="1"/>
    <col min="4" max="4" width="17.7109375" style="94" customWidth="1"/>
    <col min="5" max="5" width="17.7109375" style="96" customWidth="1"/>
    <col min="6" max="6" width="17.7109375" style="99" customWidth="1"/>
    <col min="7" max="8" width="17.7109375" style="100" customWidth="1"/>
    <col min="9" max="9" width="9.140625" style="6"/>
    <col min="10" max="10" width="15.85546875" style="6" customWidth="1"/>
    <col min="11" max="16384" width="9.140625" style="6"/>
  </cols>
  <sheetData>
    <row r="1" spans="1:10" ht="25.5" customHeight="1" x14ac:dyDescent="0.2">
      <c r="A1" s="75"/>
      <c r="B1" s="75"/>
      <c r="C1" s="76"/>
      <c r="D1" s="196" t="s">
        <v>37</v>
      </c>
      <c r="E1" s="196"/>
      <c r="F1" s="77"/>
      <c r="G1" s="78"/>
      <c r="H1" s="78"/>
    </row>
    <row r="2" spans="1:10" x14ac:dyDescent="0.2">
      <c r="A2" s="75"/>
      <c r="B2" s="75"/>
      <c r="C2" s="76"/>
      <c r="D2" s="81"/>
      <c r="E2" s="75"/>
      <c r="F2" s="77"/>
      <c r="G2" s="78"/>
      <c r="H2" s="78"/>
    </row>
    <row r="3" spans="1:10" ht="30" customHeight="1" x14ac:dyDescent="0.2">
      <c r="A3" s="82" t="s">
        <v>1</v>
      </c>
      <c r="B3" s="82"/>
      <c r="C3" s="76"/>
      <c r="D3" s="197" t="s">
        <v>69</v>
      </c>
      <c r="E3" s="197"/>
      <c r="F3" s="197"/>
      <c r="G3" s="197"/>
      <c r="H3" s="197"/>
    </row>
    <row r="4" spans="1:10" ht="30.75" customHeight="1" x14ac:dyDescent="0.2">
      <c r="A4" s="82" t="s">
        <v>2</v>
      </c>
      <c r="B4" s="82"/>
      <c r="C4" s="76"/>
      <c r="D4" s="196" t="s">
        <v>69</v>
      </c>
      <c r="E4" s="196"/>
      <c r="F4" s="196"/>
      <c r="G4" s="196"/>
      <c r="H4" s="196"/>
    </row>
    <row r="5" spans="1:10" ht="15" x14ac:dyDescent="0.2">
      <c r="A5" s="82" t="s">
        <v>3</v>
      </c>
      <c r="B5" s="82"/>
      <c r="C5" s="76"/>
      <c r="D5" s="83" t="s">
        <v>70</v>
      </c>
      <c r="E5" s="75"/>
      <c r="F5" s="77"/>
      <c r="G5" s="78"/>
      <c r="H5" s="78"/>
    </row>
    <row r="6" spans="1:10" ht="14.25" x14ac:dyDescent="0.2">
      <c r="A6" s="82" t="s">
        <v>4</v>
      </c>
      <c r="B6" s="82"/>
      <c r="C6" s="76"/>
      <c r="D6" s="84" t="s">
        <v>172</v>
      </c>
      <c r="E6" s="75"/>
      <c r="F6" s="77"/>
      <c r="G6" s="85"/>
      <c r="H6" s="78"/>
    </row>
    <row r="7" spans="1:10" ht="14.25" x14ac:dyDescent="0.2">
      <c r="A7" s="82" t="s">
        <v>85</v>
      </c>
      <c r="B7" s="82"/>
      <c r="C7" s="76"/>
      <c r="D7" s="86"/>
      <c r="E7" s="75"/>
      <c r="F7" s="77"/>
      <c r="G7" s="78"/>
      <c r="H7" s="78"/>
    </row>
    <row r="8" spans="1:10" ht="14.25" x14ac:dyDescent="0.2">
      <c r="A8" s="82" t="s">
        <v>12</v>
      </c>
      <c r="B8" s="82"/>
      <c r="C8" s="76"/>
      <c r="D8" s="86"/>
      <c r="E8" s="75"/>
      <c r="F8" s="77"/>
      <c r="G8" s="78"/>
      <c r="H8" s="78"/>
    </row>
    <row r="9" spans="1:10" ht="14.25" x14ac:dyDescent="0.2">
      <c r="A9" s="82" t="str">
        <f>KOPT!A6</f>
        <v>Tāme sastādīta: 2022.gada _________</v>
      </c>
      <c r="B9" s="82"/>
      <c r="C9" s="76"/>
      <c r="D9" s="81"/>
      <c r="E9" s="75"/>
      <c r="F9" s="77"/>
      <c r="G9" s="78"/>
      <c r="H9" s="78"/>
    </row>
    <row r="10" spans="1:10" x14ac:dyDescent="0.2">
      <c r="A10" s="75"/>
      <c r="B10" s="75"/>
      <c r="C10" s="76"/>
      <c r="D10" s="81"/>
      <c r="E10" s="75"/>
      <c r="F10" s="77"/>
      <c r="G10" s="78"/>
      <c r="H10" s="78"/>
    </row>
    <row r="11" spans="1:10" ht="20.25" customHeight="1" x14ac:dyDescent="0.2">
      <c r="A11" s="187" t="s">
        <v>5</v>
      </c>
      <c r="B11" s="193" t="s">
        <v>13</v>
      </c>
      <c r="C11" s="191" t="s">
        <v>32</v>
      </c>
      <c r="D11" s="189" t="s">
        <v>86</v>
      </c>
      <c r="E11" s="200" t="s">
        <v>14</v>
      </c>
      <c r="F11" s="200"/>
      <c r="G11" s="200"/>
      <c r="H11" s="198" t="s">
        <v>10</v>
      </c>
      <c r="I11" s="9"/>
    </row>
    <row r="12" spans="1:10" ht="78.75" customHeight="1" x14ac:dyDescent="0.2">
      <c r="A12" s="188"/>
      <c r="B12" s="194"/>
      <c r="C12" s="192"/>
      <c r="D12" s="190"/>
      <c r="E12" s="54" t="s">
        <v>87</v>
      </c>
      <c r="F12" s="54" t="s">
        <v>88</v>
      </c>
      <c r="G12" s="54" t="s">
        <v>89</v>
      </c>
      <c r="H12" s="199"/>
    </row>
    <row r="13" spans="1:10" x14ac:dyDescent="0.2">
      <c r="A13" s="23"/>
      <c r="B13" s="22"/>
      <c r="C13" s="43"/>
      <c r="D13" s="25"/>
      <c r="E13" s="21"/>
      <c r="F13" s="26"/>
      <c r="G13" s="27"/>
      <c r="H13" s="28"/>
    </row>
    <row r="14" spans="1:10" s="9" customFormat="1" ht="25.5" x14ac:dyDescent="0.2">
      <c r="A14" s="57">
        <v>1</v>
      </c>
      <c r="B14" s="58" t="s">
        <v>29</v>
      </c>
      <c r="C14" s="59" t="s">
        <v>47</v>
      </c>
      <c r="D14" s="60"/>
      <c r="E14" s="61"/>
      <c r="F14" s="62"/>
      <c r="G14" s="61"/>
      <c r="H14" s="63"/>
      <c r="I14" s="64"/>
      <c r="J14" s="64"/>
    </row>
    <row r="15" spans="1:10" x14ac:dyDescent="0.2">
      <c r="A15" s="15"/>
      <c r="B15" s="16"/>
      <c r="C15" s="24"/>
      <c r="D15" s="45"/>
      <c r="E15" s="46"/>
      <c r="F15" s="47"/>
      <c r="G15" s="46"/>
      <c r="H15" s="48"/>
      <c r="I15" s="44"/>
      <c r="J15" s="44"/>
    </row>
    <row r="16" spans="1:10" s="56" customFormat="1" x14ac:dyDescent="0.2">
      <c r="A16" s="108"/>
      <c r="B16" s="108"/>
      <c r="C16" s="18" t="s">
        <v>15</v>
      </c>
      <c r="D16" s="109"/>
      <c r="E16" s="110"/>
      <c r="F16" s="110"/>
      <c r="G16" s="110"/>
      <c r="H16" s="111"/>
      <c r="I16" s="55"/>
      <c r="J16" s="55"/>
    </row>
    <row r="17" spans="1:10" x14ac:dyDescent="0.2">
      <c r="A17" s="3"/>
      <c r="B17" s="3"/>
      <c r="C17" s="19" t="s">
        <v>99</v>
      </c>
      <c r="D17" s="49"/>
      <c r="E17" s="50"/>
      <c r="F17" s="51"/>
      <c r="G17" s="51"/>
      <c r="H17" s="51"/>
      <c r="I17" s="44"/>
      <c r="J17" s="44"/>
    </row>
    <row r="18" spans="1:10" x14ac:dyDescent="0.2">
      <c r="A18" s="3"/>
      <c r="B18" s="3"/>
      <c r="C18" s="112" t="s">
        <v>21</v>
      </c>
      <c r="D18" s="49"/>
      <c r="E18" s="50"/>
      <c r="F18" s="51"/>
      <c r="G18" s="51"/>
      <c r="H18" s="51"/>
      <c r="I18" s="44"/>
      <c r="J18" s="44"/>
    </row>
    <row r="19" spans="1:10" x14ac:dyDescent="0.2">
      <c r="A19" s="3"/>
      <c r="B19" s="3"/>
      <c r="C19" s="19" t="s">
        <v>100</v>
      </c>
      <c r="D19" s="49"/>
      <c r="E19" s="50"/>
      <c r="F19" s="51"/>
      <c r="G19" s="51"/>
      <c r="H19" s="51"/>
      <c r="I19" s="44"/>
      <c r="J19" s="44"/>
    </row>
    <row r="20" spans="1:10" x14ac:dyDescent="0.2">
      <c r="A20" s="3"/>
      <c r="B20" s="3"/>
      <c r="C20" s="20" t="s">
        <v>16</v>
      </c>
      <c r="D20" s="107"/>
      <c r="E20" s="50"/>
      <c r="F20" s="51"/>
      <c r="G20" s="51"/>
      <c r="H20" s="51"/>
      <c r="I20" s="44"/>
      <c r="J20" s="44"/>
    </row>
    <row r="21" spans="1:10" x14ac:dyDescent="0.2">
      <c r="A21" s="3"/>
      <c r="B21" s="3"/>
      <c r="C21" s="1"/>
      <c r="D21" s="2"/>
      <c r="E21" s="3"/>
      <c r="F21" s="4"/>
      <c r="G21" s="5"/>
      <c r="H21" s="5"/>
    </row>
    <row r="22" spans="1:10" x14ac:dyDescent="0.2">
      <c r="A22" s="3"/>
      <c r="B22" s="3"/>
      <c r="C22" s="1"/>
      <c r="D22" s="2"/>
      <c r="E22" s="3"/>
      <c r="F22" s="4"/>
      <c r="G22" s="5"/>
      <c r="H22" s="5"/>
    </row>
    <row r="23" spans="1:10" x14ac:dyDescent="0.2">
      <c r="A23" s="3"/>
      <c r="B23" s="3"/>
      <c r="C23" s="29" t="s">
        <v>20</v>
      </c>
      <c r="D23" s="2"/>
      <c r="E23" s="3"/>
      <c r="F23" s="30" t="s">
        <v>97</v>
      </c>
      <c r="G23" s="4"/>
      <c r="H23" s="5"/>
    </row>
    <row r="24" spans="1:10" x14ac:dyDescent="0.2">
      <c r="A24" s="3"/>
      <c r="B24" s="3"/>
      <c r="C24" s="1"/>
      <c r="D24" s="2"/>
      <c r="E24" s="3"/>
      <c r="F24" s="30" t="s">
        <v>95</v>
      </c>
      <c r="G24" s="4"/>
      <c r="H24" s="5"/>
    </row>
    <row r="25" spans="1:10" x14ac:dyDescent="0.2">
      <c r="A25" s="3"/>
      <c r="B25" s="3"/>
      <c r="C25" s="29" t="s">
        <v>33</v>
      </c>
      <c r="D25" s="2"/>
      <c r="E25" s="3"/>
      <c r="F25" s="30" t="str">
        <f>KOPT!D20</f>
        <v>_____</v>
      </c>
      <c r="G25" s="4"/>
      <c r="H25" s="5"/>
    </row>
    <row r="26" spans="1:10" x14ac:dyDescent="0.2">
      <c r="A26" s="3"/>
      <c r="B26" s="3"/>
      <c r="C26" s="1"/>
      <c r="D26" s="2"/>
      <c r="E26" s="3"/>
      <c r="F26" s="30" t="str">
        <f>KOPT!D21</f>
        <v>Sertifikāta Nr. _____</v>
      </c>
      <c r="G26" s="4"/>
      <c r="H26" s="5"/>
    </row>
    <row r="27" spans="1:10" x14ac:dyDescent="0.2">
      <c r="C27" s="98"/>
      <c r="F27" s="97"/>
      <c r="G27" s="99"/>
    </row>
    <row r="28" spans="1:10" x14ac:dyDescent="0.2">
      <c r="F28" s="97"/>
      <c r="G28" s="99"/>
    </row>
  </sheetData>
  <mergeCells count="9">
    <mergeCell ref="A11:A12"/>
    <mergeCell ref="D11:D12"/>
    <mergeCell ref="C11:C12"/>
    <mergeCell ref="B11:B12"/>
    <mergeCell ref="D1:E1"/>
    <mergeCell ref="D4:H4"/>
    <mergeCell ref="D3:H3"/>
    <mergeCell ref="H11:H12"/>
    <mergeCell ref="E11:G11"/>
  </mergeCells>
  <phoneticPr fontId="1" type="noConversion"/>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
</oddHeader>
    <oddFooter>&amp;C&amp;8&amp;P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M59"/>
  <sheetViews>
    <sheetView zoomScaleNormal="100" zoomScaleSheetLayoutView="100" workbookViewId="0">
      <selection activeCell="C4" sqref="C4:O4"/>
    </sheetView>
  </sheetViews>
  <sheetFormatPr defaultColWidth="9.140625" defaultRowHeight="12.75" x14ac:dyDescent="0.2"/>
  <cols>
    <col min="1" max="1" width="7.42578125" style="101" customWidth="1"/>
    <col min="2" max="2" width="37.5703125" style="102" customWidth="1"/>
    <col min="3" max="3" width="6" style="103" customWidth="1"/>
    <col min="4" max="4" width="6.85546875" style="101" customWidth="1"/>
    <col min="5" max="5" width="6.28515625" style="101" customWidth="1"/>
    <col min="6" max="6" width="6.5703125" style="104" customWidth="1"/>
    <col min="7" max="7" width="8.140625" style="105" customWidth="1"/>
    <col min="8" max="8" width="9.140625" style="105" customWidth="1"/>
    <col min="9" max="9" width="6.28515625" style="105" customWidth="1"/>
    <col min="10" max="10" width="9.140625" style="105" customWidth="1"/>
    <col min="11" max="14" width="8.42578125" style="105" customWidth="1"/>
    <col min="15" max="15" width="9.42578125" style="106" customWidth="1"/>
    <col min="16" max="39" width="9.140625" style="93"/>
    <col min="40" max="16384" width="9.140625" style="6"/>
  </cols>
  <sheetData>
    <row r="1" spans="1:15" x14ac:dyDescent="0.2">
      <c r="A1" s="75"/>
      <c r="B1" s="76"/>
      <c r="C1" s="77" t="s">
        <v>36</v>
      </c>
      <c r="D1" s="75"/>
      <c r="E1" s="75"/>
      <c r="F1" s="77"/>
      <c r="G1" s="78"/>
      <c r="H1" s="78"/>
      <c r="I1" s="78"/>
      <c r="J1" s="78"/>
      <c r="K1" s="78"/>
      <c r="L1" s="78"/>
      <c r="M1" s="78"/>
      <c r="N1" s="78"/>
      <c r="O1" s="79"/>
    </row>
    <row r="2" spans="1:15" x14ac:dyDescent="0.2">
      <c r="A2" s="75"/>
      <c r="B2" s="76"/>
      <c r="C2" s="80" t="str">
        <f>KOPS!C14</f>
        <v>KANALIZĀCIJAS TĪKLU BŪVNIECĪBA</v>
      </c>
      <c r="D2" s="75"/>
      <c r="E2" s="75"/>
      <c r="F2" s="77"/>
      <c r="G2" s="78"/>
      <c r="H2" s="78"/>
      <c r="I2" s="78"/>
      <c r="J2" s="78"/>
      <c r="K2" s="78"/>
      <c r="L2" s="78"/>
      <c r="M2" s="78"/>
      <c r="N2" s="78"/>
      <c r="O2" s="79"/>
    </row>
    <row r="3" spans="1:15" x14ac:dyDescent="0.2">
      <c r="A3" s="75"/>
      <c r="B3" s="76"/>
      <c r="C3" s="77"/>
      <c r="D3" s="75"/>
      <c r="E3" s="75"/>
      <c r="F3" s="77"/>
      <c r="G3" s="78"/>
      <c r="H3" s="78"/>
      <c r="I3" s="78"/>
      <c r="J3" s="78"/>
      <c r="K3" s="78"/>
      <c r="L3" s="78"/>
      <c r="M3" s="78"/>
      <c r="N3" s="78"/>
      <c r="O3" s="79"/>
    </row>
    <row r="4" spans="1:15" ht="29.25" customHeight="1" x14ac:dyDescent="0.2">
      <c r="A4" s="31" t="s">
        <v>1</v>
      </c>
      <c r="B4" s="32"/>
      <c r="C4" s="201" t="str">
        <f>KOPS!D3</f>
        <v>Centralizēto kanalizācijas tīklu būvniecība Bauskas ielā posmā no Tukuma ielas līdz Bauskas ielai 84, Daugavpilī</v>
      </c>
      <c r="D4" s="201"/>
      <c r="E4" s="201"/>
      <c r="F4" s="201"/>
      <c r="G4" s="201"/>
      <c r="H4" s="201"/>
      <c r="I4" s="201"/>
      <c r="J4" s="201"/>
      <c r="K4" s="201"/>
      <c r="L4" s="201"/>
      <c r="M4" s="201"/>
      <c r="N4" s="201"/>
      <c r="O4" s="201"/>
    </row>
    <row r="5" spans="1:15" ht="29.25" customHeight="1" x14ac:dyDescent="0.2">
      <c r="A5" s="31" t="s">
        <v>2</v>
      </c>
      <c r="B5" s="32"/>
      <c r="C5" s="195" t="str">
        <f>KOPS!D4</f>
        <v>Centralizēto kanalizācijas tīklu būvniecība Bauskas ielā posmā no Tukuma ielas līdz Bauskas ielai 84, Daugavpilī</v>
      </c>
      <c r="D5" s="195"/>
      <c r="E5" s="195"/>
      <c r="F5" s="195"/>
      <c r="G5" s="195"/>
      <c r="H5" s="195"/>
      <c r="I5" s="195"/>
      <c r="J5" s="195"/>
      <c r="K5" s="195"/>
      <c r="L5" s="195"/>
      <c r="M5" s="195"/>
      <c r="N5" s="195"/>
      <c r="O5" s="195"/>
    </row>
    <row r="6" spans="1:15" ht="15" x14ac:dyDescent="0.2">
      <c r="A6" s="31" t="s">
        <v>3</v>
      </c>
      <c r="B6" s="32"/>
      <c r="C6" s="41" t="str">
        <f>KOPS!D5</f>
        <v>Bauskas iela, Daugavpils</v>
      </c>
      <c r="D6" s="33"/>
      <c r="E6" s="33"/>
      <c r="F6" s="34"/>
      <c r="G6" s="35"/>
      <c r="H6" s="35"/>
      <c r="I6" s="35"/>
      <c r="J6" s="35"/>
      <c r="K6" s="35"/>
      <c r="L6" s="35"/>
      <c r="M6" s="35"/>
      <c r="N6" s="35"/>
      <c r="O6" s="36"/>
    </row>
    <row r="7" spans="1:15" ht="14.25" x14ac:dyDescent="0.2">
      <c r="A7" s="31" t="s">
        <v>4</v>
      </c>
      <c r="B7" s="32"/>
      <c r="C7" s="66" t="str">
        <f>KOPS!D6</f>
        <v>DŪ-2022/7 (iepirkuma daļa Nr.1)</v>
      </c>
      <c r="D7" s="33"/>
      <c r="E7" s="33"/>
      <c r="F7" s="34"/>
      <c r="G7" s="35"/>
      <c r="H7" s="35"/>
      <c r="I7" s="35"/>
      <c r="J7" s="35"/>
      <c r="K7" s="35"/>
      <c r="L7" s="35"/>
      <c r="M7" s="35"/>
      <c r="N7" s="35"/>
      <c r="O7" s="36"/>
    </row>
    <row r="8" spans="1:15" ht="14.25" x14ac:dyDescent="0.2">
      <c r="A8" s="31" t="s">
        <v>46</v>
      </c>
      <c r="B8" s="32"/>
      <c r="C8" s="37"/>
      <c r="D8" s="33"/>
      <c r="E8" s="89"/>
      <c r="F8" s="34"/>
      <c r="G8" s="35"/>
      <c r="H8" s="35"/>
      <c r="I8" s="35"/>
      <c r="J8" s="35"/>
      <c r="K8" s="35"/>
      <c r="L8" s="35"/>
      <c r="M8" s="35"/>
      <c r="N8" s="38" t="s">
        <v>90</v>
      </c>
      <c r="O8" s="113">
        <f>O54</f>
        <v>0</v>
      </c>
    </row>
    <row r="9" spans="1:15" ht="14.25" x14ac:dyDescent="0.2">
      <c r="A9" s="10" t="str">
        <f>KOPT!A6</f>
        <v>Tāme sastādīta: 2022.gada _________</v>
      </c>
      <c r="B9" s="32"/>
      <c r="C9" s="37"/>
      <c r="D9" s="33"/>
      <c r="E9" s="33"/>
      <c r="F9" s="34"/>
      <c r="G9" s="35"/>
      <c r="H9" s="35"/>
      <c r="I9" s="35"/>
      <c r="J9" s="35"/>
      <c r="K9" s="35"/>
      <c r="L9" s="35"/>
      <c r="M9" s="35"/>
      <c r="N9" s="35"/>
      <c r="O9" s="36"/>
    </row>
    <row r="10" spans="1:15" ht="20.25" customHeight="1" x14ac:dyDescent="0.2">
      <c r="A10" s="187" t="s">
        <v>5</v>
      </c>
      <c r="B10" s="206" t="s">
        <v>31</v>
      </c>
      <c r="C10" s="204" t="s">
        <v>6</v>
      </c>
      <c r="D10" s="187" t="s">
        <v>7</v>
      </c>
      <c r="E10" s="200" t="s">
        <v>8</v>
      </c>
      <c r="F10" s="200"/>
      <c r="G10" s="200"/>
      <c r="H10" s="200"/>
      <c r="I10" s="200"/>
      <c r="J10" s="203"/>
      <c r="K10" s="202" t="s">
        <v>11</v>
      </c>
      <c r="L10" s="200"/>
      <c r="M10" s="200"/>
      <c r="N10" s="200"/>
      <c r="O10" s="203"/>
    </row>
    <row r="11" spans="1:15" ht="78.75" customHeight="1" x14ac:dyDescent="0.2">
      <c r="A11" s="188"/>
      <c r="B11" s="207"/>
      <c r="C11" s="205"/>
      <c r="D11" s="188"/>
      <c r="E11" s="7" t="s">
        <v>9</v>
      </c>
      <c r="F11" s="7" t="s">
        <v>23</v>
      </c>
      <c r="G11" s="8" t="s">
        <v>24</v>
      </c>
      <c r="H11" s="8" t="s">
        <v>30</v>
      </c>
      <c r="I11" s="8" t="s">
        <v>25</v>
      </c>
      <c r="J11" s="8" t="s">
        <v>26</v>
      </c>
      <c r="K11" s="8" t="s">
        <v>10</v>
      </c>
      <c r="L11" s="8" t="s">
        <v>24</v>
      </c>
      <c r="M11" s="8" t="s">
        <v>30</v>
      </c>
      <c r="N11" s="8" t="s">
        <v>25</v>
      </c>
      <c r="O11" s="90" t="s">
        <v>27</v>
      </c>
    </row>
    <row r="12" spans="1:15" x14ac:dyDescent="0.2">
      <c r="A12" s="68"/>
      <c r="B12" s="69"/>
      <c r="C12" s="70"/>
      <c r="D12" s="11"/>
      <c r="E12" s="71"/>
      <c r="F12" s="72"/>
      <c r="G12" s="73"/>
      <c r="H12" s="73"/>
      <c r="I12" s="74"/>
      <c r="J12" s="73"/>
      <c r="K12" s="74"/>
      <c r="L12" s="73"/>
      <c r="M12" s="74"/>
      <c r="N12" s="73"/>
      <c r="O12" s="91"/>
    </row>
    <row r="13" spans="1:15" ht="25.5" x14ac:dyDescent="0.2">
      <c r="A13" s="159"/>
      <c r="B13" s="160" t="s">
        <v>38</v>
      </c>
      <c r="C13" s="159"/>
      <c r="D13" s="159"/>
      <c r="E13" s="126"/>
      <c r="F13" s="127"/>
      <c r="G13" s="128"/>
      <c r="H13" s="128"/>
      <c r="I13" s="129"/>
      <c r="J13" s="128"/>
      <c r="K13" s="129"/>
      <c r="L13" s="128"/>
      <c r="M13" s="129"/>
      <c r="N13" s="128"/>
      <c r="O13" s="130"/>
    </row>
    <row r="14" spans="1:15" ht="76.5" x14ac:dyDescent="0.2">
      <c r="A14" s="114">
        <v>1</v>
      </c>
      <c r="B14" s="158" t="s">
        <v>71</v>
      </c>
      <c r="C14" s="154" t="s">
        <v>39</v>
      </c>
      <c r="D14" s="161">
        <v>100</v>
      </c>
      <c r="E14" s="162"/>
      <c r="F14" s="120"/>
      <c r="G14" s="120"/>
      <c r="H14" s="120"/>
      <c r="I14" s="120"/>
      <c r="J14" s="120"/>
      <c r="K14" s="120"/>
      <c r="L14" s="120"/>
      <c r="M14" s="120"/>
      <c r="N14" s="120"/>
      <c r="O14" s="120"/>
    </row>
    <row r="15" spans="1:15" ht="51" x14ac:dyDescent="0.2">
      <c r="A15" s="121">
        <f>A12+1</f>
        <v>1</v>
      </c>
      <c r="B15" s="156" t="s">
        <v>72</v>
      </c>
      <c r="C15" s="157" t="s">
        <v>39</v>
      </c>
      <c r="D15" s="163">
        <v>42.5</v>
      </c>
      <c r="E15" s="162"/>
      <c r="F15" s="120"/>
      <c r="G15" s="120"/>
      <c r="H15" s="120"/>
      <c r="I15" s="120"/>
      <c r="J15" s="120"/>
      <c r="K15" s="120"/>
      <c r="L15" s="120"/>
      <c r="M15" s="120"/>
      <c r="N15" s="120"/>
      <c r="O15" s="120"/>
    </row>
    <row r="16" spans="1:15" ht="38.25" x14ac:dyDescent="0.2">
      <c r="A16" s="114">
        <f>A15+1</f>
        <v>2</v>
      </c>
      <c r="B16" s="153" t="s">
        <v>48</v>
      </c>
      <c r="C16" s="154" t="s">
        <v>39</v>
      </c>
      <c r="D16" s="155">
        <v>11</v>
      </c>
      <c r="E16" s="119"/>
      <c r="F16" s="120"/>
      <c r="G16" s="120"/>
      <c r="H16" s="120"/>
      <c r="I16" s="120"/>
      <c r="J16" s="120"/>
      <c r="K16" s="120"/>
      <c r="L16" s="120"/>
      <c r="M16" s="120"/>
      <c r="N16" s="120"/>
      <c r="O16" s="120"/>
    </row>
    <row r="17" spans="1:15" ht="51" x14ac:dyDescent="0.2">
      <c r="A17" s="114">
        <f>A16+1</f>
        <v>3</v>
      </c>
      <c r="B17" s="158" t="s">
        <v>73</v>
      </c>
      <c r="C17" s="154" t="s">
        <v>39</v>
      </c>
      <c r="D17" s="155">
        <v>11</v>
      </c>
      <c r="E17" s="119"/>
      <c r="F17" s="120"/>
      <c r="G17" s="120"/>
      <c r="H17" s="120"/>
      <c r="I17" s="120"/>
      <c r="J17" s="120"/>
      <c r="K17" s="120"/>
      <c r="L17" s="120"/>
      <c r="M17" s="120"/>
      <c r="N17" s="120"/>
      <c r="O17" s="120"/>
    </row>
    <row r="18" spans="1:15" x14ac:dyDescent="0.2">
      <c r="A18" s="149"/>
      <c r="B18" s="150" t="s">
        <v>52</v>
      </c>
      <c r="C18" s="149"/>
      <c r="D18" s="149"/>
      <c r="E18" s="131"/>
      <c r="F18" s="132"/>
      <c r="G18" s="133"/>
      <c r="H18" s="133"/>
      <c r="I18" s="133"/>
      <c r="J18" s="133"/>
      <c r="K18" s="133"/>
      <c r="L18" s="133"/>
      <c r="M18" s="133"/>
      <c r="N18" s="133"/>
      <c r="O18" s="134"/>
    </row>
    <row r="19" spans="1:15" x14ac:dyDescent="0.2">
      <c r="A19" s="151"/>
      <c r="B19" s="150" t="s">
        <v>53</v>
      </c>
      <c r="C19" s="152"/>
      <c r="D19" s="152"/>
      <c r="E19" s="131"/>
      <c r="F19" s="132"/>
      <c r="G19" s="133"/>
      <c r="H19" s="133"/>
      <c r="I19" s="133"/>
      <c r="J19" s="133"/>
      <c r="K19" s="133"/>
      <c r="L19" s="133"/>
      <c r="M19" s="133"/>
      <c r="N19" s="133"/>
      <c r="O19" s="134"/>
    </row>
    <row r="20" spans="1:15" ht="89.25" x14ac:dyDescent="0.2">
      <c r="A20" s="114">
        <f>A17+1</f>
        <v>4</v>
      </c>
      <c r="B20" s="137" t="s">
        <v>94</v>
      </c>
      <c r="C20" s="135" t="s">
        <v>35</v>
      </c>
      <c r="D20" s="147">
        <v>9.5</v>
      </c>
      <c r="E20" s="119"/>
      <c r="F20" s="120"/>
      <c r="G20" s="120"/>
      <c r="H20" s="120"/>
      <c r="I20" s="120"/>
      <c r="J20" s="120"/>
      <c r="K20" s="120"/>
      <c r="L20" s="120"/>
      <c r="M20" s="120"/>
      <c r="N20" s="120"/>
      <c r="O20" s="120"/>
    </row>
    <row r="21" spans="1:15" ht="89.25" x14ac:dyDescent="0.2">
      <c r="A21" s="114">
        <f>A20+1</f>
        <v>5</v>
      </c>
      <c r="B21" s="137" t="s">
        <v>54</v>
      </c>
      <c r="C21" s="135" t="s">
        <v>35</v>
      </c>
      <c r="D21" s="147">
        <v>22.5</v>
      </c>
      <c r="E21" s="119"/>
      <c r="F21" s="120"/>
      <c r="G21" s="120"/>
      <c r="H21" s="120"/>
      <c r="I21" s="120"/>
      <c r="J21" s="120"/>
      <c r="K21" s="120"/>
      <c r="L21" s="120"/>
      <c r="M21" s="120"/>
      <c r="N21" s="120"/>
      <c r="O21" s="120"/>
    </row>
    <row r="22" spans="1:15" ht="89.25" x14ac:dyDescent="0.2">
      <c r="A22" s="122">
        <f>A21+1</f>
        <v>6</v>
      </c>
      <c r="B22" s="143" t="s">
        <v>93</v>
      </c>
      <c r="C22" s="148" t="s">
        <v>35</v>
      </c>
      <c r="D22" s="147">
        <v>17</v>
      </c>
      <c r="E22" s="119"/>
      <c r="F22" s="120"/>
      <c r="G22" s="120"/>
      <c r="H22" s="120"/>
      <c r="I22" s="120"/>
      <c r="J22" s="120"/>
      <c r="K22" s="120"/>
      <c r="L22" s="120"/>
      <c r="M22" s="120"/>
      <c r="N22" s="120"/>
      <c r="O22" s="120"/>
    </row>
    <row r="23" spans="1:15" ht="89.25" x14ac:dyDescent="0.2">
      <c r="A23" s="114">
        <f>A22+1</f>
        <v>7</v>
      </c>
      <c r="B23" s="137" t="s">
        <v>55</v>
      </c>
      <c r="C23" s="114" t="s">
        <v>35</v>
      </c>
      <c r="D23" s="147">
        <v>34.5</v>
      </c>
      <c r="E23" s="140"/>
      <c r="F23" s="117"/>
      <c r="G23" s="117"/>
      <c r="H23" s="117"/>
      <c r="I23" s="141"/>
      <c r="J23" s="117"/>
      <c r="K23" s="117"/>
      <c r="L23" s="117"/>
      <c r="M23" s="117"/>
      <c r="N23" s="117"/>
      <c r="O23" s="142"/>
    </row>
    <row r="24" spans="1:15" ht="51" x14ac:dyDescent="0.2">
      <c r="A24" s="121">
        <f>A23+1</f>
        <v>8</v>
      </c>
      <c r="B24" s="139" t="s">
        <v>49</v>
      </c>
      <c r="C24" s="121" t="s">
        <v>40</v>
      </c>
      <c r="D24" s="146">
        <v>50</v>
      </c>
      <c r="E24" s="116"/>
      <c r="F24" s="117"/>
      <c r="G24" s="87"/>
      <c r="H24" s="87"/>
      <c r="I24" s="118"/>
      <c r="J24" s="87"/>
      <c r="K24" s="87"/>
      <c r="L24" s="87"/>
      <c r="M24" s="87"/>
      <c r="N24" s="87"/>
      <c r="O24" s="92"/>
    </row>
    <row r="25" spans="1:15" ht="14.25" x14ac:dyDescent="0.2">
      <c r="A25" s="125"/>
      <c r="B25" s="136" t="s">
        <v>56</v>
      </c>
      <c r="C25" s="144"/>
      <c r="D25" s="123"/>
      <c r="E25" s="131"/>
      <c r="F25" s="132"/>
      <c r="G25" s="133"/>
      <c r="H25" s="133"/>
      <c r="I25" s="133"/>
      <c r="J25" s="133"/>
      <c r="K25" s="133"/>
      <c r="L25" s="133"/>
      <c r="M25" s="133"/>
      <c r="N25" s="133"/>
      <c r="O25" s="134"/>
    </row>
    <row r="26" spans="1:15" ht="114.75" x14ac:dyDescent="0.2">
      <c r="A26" s="114">
        <f>A24+1</f>
        <v>9</v>
      </c>
      <c r="B26" s="137" t="s">
        <v>74</v>
      </c>
      <c r="C26" s="114" t="s">
        <v>75</v>
      </c>
      <c r="D26" s="123">
        <v>1</v>
      </c>
      <c r="E26" s="145"/>
      <c r="F26" s="120"/>
      <c r="G26" s="120"/>
      <c r="H26" s="120"/>
      <c r="I26" s="120"/>
      <c r="J26" s="120"/>
      <c r="K26" s="120"/>
      <c r="L26" s="120"/>
      <c r="M26" s="120"/>
      <c r="N26" s="120"/>
      <c r="O26" s="120"/>
    </row>
    <row r="27" spans="1:15" ht="89.25" x14ac:dyDescent="0.2">
      <c r="A27" s="114">
        <f>A26+1</f>
        <v>10</v>
      </c>
      <c r="B27" s="137" t="s">
        <v>92</v>
      </c>
      <c r="C27" s="114" t="s">
        <v>75</v>
      </c>
      <c r="D27" s="114">
        <v>1</v>
      </c>
      <c r="E27" s="145"/>
      <c r="F27" s="120"/>
      <c r="G27" s="120"/>
      <c r="H27" s="120"/>
      <c r="I27" s="120"/>
      <c r="J27" s="120"/>
      <c r="K27" s="120"/>
      <c r="L27" s="120"/>
      <c r="M27" s="120"/>
      <c r="N27" s="120"/>
      <c r="O27" s="120"/>
    </row>
    <row r="28" spans="1:15" ht="89.25" x14ac:dyDescent="0.2">
      <c r="A28" s="114">
        <f>A27+1</f>
        <v>11</v>
      </c>
      <c r="B28" s="137" t="s">
        <v>76</v>
      </c>
      <c r="C28" s="114" t="s">
        <v>75</v>
      </c>
      <c r="D28" s="114">
        <v>2</v>
      </c>
      <c r="E28" s="145"/>
      <c r="F28" s="120"/>
      <c r="G28" s="120"/>
      <c r="H28" s="120"/>
      <c r="I28" s="120"/>
      <c r="J28" s="120"/>
      <c r="K28" s="120"/>
      <c r="L28" s="120"/>
      <c r="M28" s="120"/>
      <c r="N28" s="120"/>
      <c r="O28" s="120"/>
    </row>
    <row r="29" spans="1:15" ht="102" x14ac:dyDescent="0.2">
      <c r="A29" s="114">
        <f>A28+1</f>
        <v>12</v>
      </c>
      <c r="B29" s="137" t="s">
        <v>77</v>
      </c>
      <c r="C29" s="114" t="s">
        <v>75</v>
      </c>
      <c r="D29" s="114">
        <v>1</v>
      </c>
      <c r="E29" s="145"/>
      <c r="F29" s="120"/>
      <c r="G29" s="120"/>
      <c r="H29" s="120"/>
      <c r="I29" s="120"/>
      <c r="J29" s="120"/>
      <c r="K29" s="120"/>
      <c r="L29" s="120"/>
      <c r="M29" s="120"/>
      <c r="N29" s="120"/>
      <c r="O29" s="120"/>
    </row>
    <row r="30" spans="1:15" ht="102" x14ac:dyDescent="0.2">
      <c r="A30" s="114">
        <f>A29+1</f>
        <v>13</v>
      </c>
      <c r="B30" s="137" t="s">
        <v>78</v>
      </c>
      <c r="C30" s="114" t="s">
        <v>75</v>
      </c>
      <c r="D30" s="114">
        <v>2</v>
      </c>
      <c r="E30" s="145"/>
      <c r="F30" s="120"/>
      <c r="G30" s="120"/>
      <c r="H30" s="120"/>
      <c r="I30" s="120"/>
      <c r="J30" s="120"/>
      <c r="K30" s="120"/>
      <c r="L30" s="120"/>
      <c r="M30" s="120"/>
      <c r="N30" s="120"/>
      <c r="O30" s="120"/>
    </row>
    <row r="31" spans="1:15" x14ac:dyDescent="0.2">
      <c r="A31" s="114"/>
      <c r="B31" s="136" t="s">
        <v>41</v>
      </c>
      <c r="C31" s="125"/>
      <c r="D31" s="114"/>
      <c r="E31" s="131"/>
      <c r="F31" s="132"/>
      <c r="G31" s="133"/>
      <c r="H31" s="133"/>
      <c r="I31" s="133"/>
      <c r="J31" s="133"/>
      <c r="K31" s="133"/>
      <c r="L31" s="133"/>
      <c r="M31" s="133"/>
      <c r="N31" s="133"/>
      <c r="O31" s="134"/>
    </row>
    <row r="32" spans="1:15" ht="25.5" x14ac:dyDescent="0.2">
      <c r="A32" s="114">
        <f>A30+1</f>
        <v>14</v>
      </c>
      <c r="B32" s="137" t="s">
        <v>57</v>
      </c>
      <c r="C32" s="114" t="s">
        <v>79</v>
      </c>
      <c r="D32" s="114">
        <v>2</v>
      </c>
      <c r="E32" s="119"/>
      <c r="F32" s="120"/>
      <c r="G32" s="120"/>
      <c r="H32" s="120"/>
      <c r="I32" s="120"/>
      <c r="J32" s="120"/>
      <c r="K32" s="120"/>
      <c r="L32" s="120"/>
      <c r="M32" s="120"/>
      <c r="N32" s="120"/>
      <c r="O32" s="120"/>
    </row>
    <row r="33" spans="1:15" ht="25.5" x14ac:dyDescent="0.2">
      <c r="A33" s="114">
        <f>A32+1</f>
        <v>15</v>
      </c>
      <c r="B33" s="137" t="s">
        <v>58</v>
      </c>
      <c r="C33" s="114" t="s">
        <v>79</v>
      </c>
      <c r="D33" s="114">
        <v>1</v>
      </c>
      <c r="E33" s="119"/>
      <c r="F33" s="120"/>
      <c r="G33" s="120"/>
      <c r="H33" s="120"/>
      <c r="I33" s="120"/>
      <c r="J33" s="120"/>
      <c r="K33" s="120"/>
      <c r="L33" s="120"/>
      <c r="M33" s="120"/>
      <c r="N33" s="120"/>
      <c r="O33" s="120"/>
    </row>
    <row r="34" spans="1:15" x14ac:dyDescent="0.2">
      <c r="A34" s="114"/>
      <c r="B34" s="136" t="s">
        <v>42</v>
      </c>
      <c r="C34" s="138"/>
      <c r="D34" s="125"/>
      <c r="E34" s="131"/>
      <c r="F34" s="132"/>
      <c r="G34" s="133"/>
      <c r="H34" s="133"/>
      <c r="I34" s="133"/>
      <c r="J34" s="133"/>
      <c r="K34" s="133"/>
      <c r="L34" s="133"/>
      <c r="M34" s="133"/>
      <c r="N34" s="133"/>
      <c r="O34" s="134"/>
    </row>
    <row r="35" spans="1:15" x14ac:dyDescent="0.2">
      <c r="A35" s="114">
        <f>A33+1</f>
        <v>16</v>
      </c>
      <c r="B35" s="137" t="s">
        <v>59</v>
      </c>
      <c r="C35" s="114" t="s">
        <v>80</v>
      </c>
      <c r="D35" s="114">
        <v>4</v>
      </c>
      <c r="E35" s="119"/>
      <c r="F35" s="120"/>
      <c r="G35" s="120"/>
      <c r="H35" s="120"/>
      <c r="I35" s="120"/>
      <c r="J35" s="120"/>
      <c r="K35" s="120"/>
      <c r="L35" s="120"/>
      <c r="M35" s="120"/>
      <c r="N35" s="120"/>
      <c r="O35" s="120"/>
    </row>
    <row r="36" spans="1:15" ht="25.5" x14ac:dyDescent="0.2">
      <c r="A36" s="122">
        <f>A35+1</f>
        <v>17</v>
      </c>
      <c r="B36" s="137" t="s">
        <v>91</v>
      </c>
      <c r="C36" s="114" t="s">
        <v>80</v>
      </c>
      <c r="D36" s="114">
        <v>1</v>
      </c>
      <c r="E36" s="119"/>
      <c r="F36" s="120"/>
      <c r="G36" s="120"/>
      <c r="H36" s="120"/>
      <c r="I36" s="120"/>
      <c r="J36" s="120"/>
      <c r="K36" s="120"/>
      <c r="L36" s="120"/>
      <c r="M36" s="120"/>
      <c r="N36" s="120"/>
      <c r="O36" s="120"/>
    </row>
    <row r="37" spans="1:15" x14ac:dyDescent="0.2">
      <c r="A37" s="114"/>
      <c r="B37" s="124" t="s">
        <v>50</v>
      </c>
      <c r="C37" s="135"/>
      <c r="D37" s="114"/>
      <c r="E37" s="131"/>
      <c r="F37" s="132"/>
      <c r="G37" s="133"/>
      <c r="H37" s="133"/>
      <c r="I37" s="133"/>
      <c r="J37" s="133"/>
      <c r="K37" s="133"/>
      <c r="L37" s="133"/>
      <c r="M37" s="133"/>
      <c r="N37" s="133"/>
      <c r="O37" s="134"/>
    </row>
    <row r="38" spans="1:15" ht="51" x14ac:dyDescent="0.2">
      <c r="A38" s="114">
        <f>A36+1</f>
        <v>18</v>
      </c>
      <c r="B38" s="115" t="s">
        <v>60</v>
      </c>
      <c r="C38" s="114" t="s">
        <v>43</v>
      </c>
      <c r="D38" s="114">
        <v>8</v>
      </c>
      <c r="E38" s="119"/>
      <c r="F38" s="120"/>
      <c r="G38" s="120"/>
      <c r="H38" s="120"/>
      <c r="I38" s="120"/>
      <c r="J38" s="120"/>
      <c r="K38" s="120"/>
      <c r="L38" s="120"/>
      <c r="M38" s="120"/>
      <c r="N38" s="120"/>
      <c r="O38" s="120"/>
    </row>
    <row r="39" spans="1:15" ht="63.75" x14ac:dyDescent="0.2">
      <c r="A39" s="114">
        <f t="shared" ref="A39:A52" si="0">A38+1</f>
        <v>19</v>
      </c>
      <c r="B39" s="115" t="s">
        <v>61</v>
      </c>
      <c r="C39" s="114" t="s">
        <v>43</v>
      </c>
      <c r="D39" s="114">
        <v>4</v>
      </c>
      <c r="E39" s="119"/>
      <c r="F39" s="120"/>
      <c r="G39" s="120"/>
      <c r="H39" s="120"/>
      <c r="I39" s="120"/>
      <c r="J39" s="120"/>
      <c r="K39" s="120"/>
      <c r="L39" s="120"/>
      <c r="M39" s="120"/>
      <c r="N39" s="120"/>
      <c r="O39" s="120"/>
    </row>
    <row r="40" spans="1:15" ht="63.75" x14ac:dyDescent="0.2">
      <c r="A40" s="114">
        <f t="shared" si="0"/>
        <v>20</v>
      </c>
      <c r="B40" s="115" t="s">
        <v>81</v>
      </c>
      <c r="C40" s="114" t="s">
        <v>43</v>
      </c>
      <c r="D40" s="114">
        <v>3</v>
      </c>
      <c r="E40" s="119"/>
      <c r="F40" s="120"/>
      <c r="G40" s="120"/>
      <c r="H40" s="120"/>
      <c r="I40" s="120"/>
      <c r="J40" s="120"/>
      <c r="K40" s="120"/>
      <c r="L40" s="120"/>
      <c r="M40" s="120"/>
      <c r="N40" s="120"/>
      <c r="O40" s="120"/>
    </row>
    <row r="41" spans="1:15" ht="63.75" x14ac:dyDescent="0.2">
      <c r="A41" s="114">
        <f t="shared" si="0"/>
        <v>21</v>
      </c>
      <c r="B41" s="115" t="s">
        <v>62</v>
      </c>
      <c r="C41" s="114" t="s">
        <v>43</v>
      </c>
      <c r="D41" s="114">
        <v>2</v>
      </c>
      <c r="E41" s="119"/>
      <c r="F41" s="120"/>
      <c r="G41" s="120"/>
      <c r="H41" s="120"/>
      <c r="I41" s="120"/>
      <c r="J41" s="120"/>
      <c r="K41" s="120"/>
      <c r="L41" s="120"/>
      <c r="M41" s="120"/>
      <c r="N41" s="120"/>
      <c r="O41" s="120"/>
    </row>
    <row r="42" spans="1:15" ht="63.75" x14ac:dyDescent="0.2">
      <c r="A42" s="114">
        <f t="shared" si="0"/>
        <v>22</v>
      </c>
      <c r="B42" s="115" t="s">
        <v>63</v>
      </c>
      <c r="C42" s="114" t="s">
        <v>43</v>
      </c>
      <c r="D42" s="114">
        <v>4</v>
      </c>
      <c r="E42" s="119"/>
      <c r="F42" s="120"/>
      <c r="G42" s="120"/>
      <c r="H42" s="120"/>
      <c r="I42" s="120"/>
      <c r="J42" s="120"/>
      <c r="K42" s="120"/>
      <c r="L42" s="120"/>
      <c r="M42" s="120"/>
      <c r="N42" s="120"/>
      <c r="O42" s="120"/>
    </row>
    <row r="43" spans="1:15" ht="25.5" x14ac:dyDescent="0.2">
      <c r="A43" s="114">
        <f t="shared" si="0"/>
        <v>23</v>
      </c>
      <c r="B43" s="115" t="s">
        <v>82</v>
      </c>
      <c r="C43" s="114" t="s">
        <v>64</v>
      </c>
      <c r="D43" s="114">
        <v>5</v>
      </c>
      <c r="E43" s="119"/>
      <c r="F43" s="120"/>
      <c r="G43" s="120"/>
      <c r="H43" s="120"/>
      <c r="I43" s="120"/>
      <c r="J43" s="120"/>
      <c r="K43" s="120"/>
      <c r="L43" s="120"/>
      <c r="M43" s="120"/>
      <c r="N43" s="120"/>
      <c r="O43" s="120"/>
    </row>
    <row r="44" spans="1:15" x14ac:dyDescent="0.2">
      <c r="A44" s="114"/>
      <c r="B44" s="124" t="s">
        <v>51</v>
      </c>
      <c r="C44" s="125"/>
      <c r="D44" s="114"/>
      <c r="E44" s="131"/>
      <c r="F44" s="132"/>
      <c r="G44" s="133"/>
      <c r="H44" s="133"/>
      <c r="I44" s="133"/>
      <c r="J44" s="133"/>
      <c r="K44" s="133"/>
      <c r="L44" s="133"/>
      <c r="M44" s="133"/>
      <c r="N44" s="133"/>
      <c r="O44" s="134"/>
    </row>
    <row r="45" spans="1:15" ht="25.5" x14ac:dyDescent="0.2">
      <c r="A45" s="114">
        <f>A43+1</f>
        <v>24</v>
      </c>
      <c r="B45" s="115" t="s">
        <v>65</v>
      </c>
      <c r="C45" s="114" t="s">
        <v>43</v>
      </c>
      <c r="D45" s="114">
        <v>1</v>
      </c>
      <c r="E45" s="119"/>
      <c r="F45" s="120"/>
      <c r="G45" s="120"/>
      <c r="H45" s="120"/>
      <c r="I45" s="120"/>
      <c r="J45" s="120"/>
      <c r="K45" s="120"/>
      <c r="L45" s="120"/>
      <c r="M45" s="120"/>
      <c r="N45" s="120"/>
      <c r="O45" s="120"/>
    </row>
    <row r="46" spans="1:15" ht="25.5" x14ac:dyDescent="0.2">
      <c r="A46" s="114">
        <f t="shared" si="0"/>
        <v>25</v>
      </c>
      <c r="B46" s="115" t="s">
        <v>66</v>
      </c>
      <c r="C46" s="114" t="s">
        <v>80</v>
      </c>
      <c r="D46" s="114">
        <v>1</v>
      </c>
      <c r="E46" s="119"/>
      <c r="F46" s="120"/>
      <c r="G46" s="120"/>
      <c r="H46" s="120"/>
      <c r="I46" s="120"/>
      <c r="J46" s="120"/>
      <c r="K46" s="120"/>
      <c r="L46" s="120"/>
      <c r="M46" s="120"/>
      <c r="N46" s="120"/>
      <c r="O46" s="120"/>
    </row>
    <row r="47" spans="1:15" ht="25.5" x14ac:dyDescent="0.2">
      <c r="A47" s="114">
        <f t="shared" si="0"/>
        <v>26</v>
      </c>
      <c r="B47" s="115" t="s">
        <v>67</v>
      </c>
      <c r="C47" s="114" t="s">
        <v>35</v>
      </c>
      <c r="D47" s="114">
        <v>83.5</v>
      </c>
      <c r="E47" s="119"/>
      <c r="F47" s="120"/>
      <c r="G47" s="120"/>
      <c r="H47" s="120"/>
      <c r="I47" s="120"/>
      <c r="J47" s="120"/>
      <c r="K47" s="120"/>
      <c r="L47" s="120"/>
      <c r="M47" s="120"/>
      <c r="N47" s="120"/>
      <c r="O47" s="120"/>
    </row>
    <row r="48" spans="1:15" ht="25.5" x14ac:dyDescent="0.2">
      <c r="A48" s="114">
        <f t="shared" si="0"/>
        <v>27</v>
      </c>
      <c r="B48" s="115" t="s">
        <v>68</v>
      </c>
      <c r="C48" s="114" t="s">
        <v>83</v>
      </c>
      <c r="D48" s="114">
        <v>7</v>
      </c>
      <c r="E48" s="119"/>
      <c r="F48" s="120"/>
      <c r="G48" s="120"/>
      <c r="H48" s="120"/>
      <c r="I48" s="120"/>
      <c r="J48" s="120"/>
      <c r="K48" s="120"/>
      <c r="L48" s="120"/>
      <c r="M48" s="120"/>
      <c r="N48" s="120"/>
      <c r="O48" s="120"/>
    </row>
    <row r="49" spans="1:15" ht="25.5" x14ac:dyDescent="0.2">
      <c r="A49" s="114">
        <f t="shared" si="0"/>
        <v>28</v>
      </c>
      <c r="B49" s="172" t="s">
        <v>101</v>
      </c>
      <c r="C49" s="173" t="s">
        <v>35</v>
      </c>
      <c r="D49" s="123">
        <v>32</v>
      </c>
      <c r="E49" s="119"/>
      <c r="F49" s="120"/>
      <c r="G49" s="120"/>
      <c r="H49" s="120"/>
      <c r="I49" s="120"/>
      <c r="J49" s="120"/>
      <c r="K49" s="120"/>
      <c r="L49" s="120"/>
      <c r="M49" s="120"/>
      <c r="N49" s="120"/>
      <c r="O49" s="120"/>
    </row>
    <row r="50" spans="1:15" ht="25.5" x14ac:dyDescent="0.2">
      <c r="A50" s="114">
        <f t="shared" si="0"/>
        <v>29</v>
      </c>
      <c r="B50" s="172" t="s">
        <v>102</v>
      </c>
      <c r="C50" s="173" t="s">
        <v>35</v>
      </c>
      <c r="D50" s="123">
        <v>83.5</v>
      </c>
      <c r="E50" s="119"/>
      <c r="F50" s="120"/>
      <c r="G50" s="120"/>
      <c r="H50" s="120"/>
      <c r="I50" s="120"/>
      <c r="J50" s="120"/>
      <c r="K50" s="120"/>
      <c r="L50" s="120"/>
      <c r="M50" s="120"/>
      <c r="N50" s="120"/>
      <c r="O50" s="120"/>
    </row>
    <row r="51" spans="1:15" ht="25.5" x14ac:dyDescent="0.2">
      <c r="A51" s="114">
        <f t="shared" si="0"/>
        <v>30</v>
      </c>
      <c r="B51" s="115" t="s">
        <v>44</v>
      </c>
      <c r="C51" s="114" t="s">
        <v>83</v>
      </c>
      <c r="D51" s="114">
        <v>1</v>
      </c>
      <c r="E51" s="119"/>
      <c r="F51" s="120"/>
      <c r="G51" s="120"/>
      <c r="H51" s="120"/>
      <c r="I51" s="120"/>
      <c r="J51" s="120"/>
      <c r="K51" s="120"/>
      <c r="L51" s="120"/>
      <c r="M51" s="120"/>
      <c r="N51" s="120"/>
      <c r="O51" s="120"/>
    </row>
    <row r="52" spans="1:15" ht="25.5" x14ac:dyDescent="0.2">
      <c r="A52" s="114">
        <f t="shared" si="0"/>
        <v>31</v>
      </c>
      <c r="B52" s="115" t="s">
        <v>45</v>
      </c>
      <c r="C52" s="114" t="s">
        <v>83</v>
      </c>
      <c r="D52" s="114">
        <v>1</v>
      </c>
      <c r="E52" s="119"/>
      <c r="F52" s="120"/>
      <c r="G52" s="120"/>
      <c r="H52" s="120"/>
      <c r="I52" s="120"/>
      <c r="J52" s="120"/>
      <c r="K52" s="120"/>
      <c r="L52" s="120"/>
      <c r="M52" s="120"/>
      <c r="N52" s="120"/>
      <c r="O52" s="120"/>
    </row>
    <row r="53" spans="1:15" x14ac:dyDescent="0.2">
      <c r="A53" s="165"/>
      <c r="B53" s="166"/>
      <c r="C53" s="167"/>
      <c r="D53" s="165"/>
      <c r="E53" s="165"/>
      <c r="F53" s="168"/>
      <c r="G53" s="169"/>
      <c r="H53" s="169"/>
      <c r="I53" s="169"/>
      <c r="J53" s="169"/>
      <c r="K53" s="169"/>
      <c r="L53" s="169"/>
      <c r="M53" s="169"/>
      <c r="N53" s="169"/>
      <c r="O53" s="170"/>
    </row>
    <row r="54" spans="1:15" x14ac:dyDescent="0.2">
      <c r="A54" s="3"/>
      <c r="B54" s="1"/>
      <c r="C54" s="2"/>
      <c r="D54" s="3"/>
      <c r="E54" s="3"/>
      <c r="F54" s="4"/>
      <c r="G54" s="5"/>
      <c r="H54" s="5"/>
      <c r="I54" s="5"/>
      <c r="J54" s="14" t="s">
        <v>34</v>
      </c>
      <c r="K54" s="164"/>
      <c r="L54" s="164"/>
      <c r="M54" s="164"/>
      <c r="N54" s="164"/>
      <c r="O54" s="164"/>
    </row>
    <row r="55" spans="1:15" x14ac:dyDescent="0.2">
      <c r="A55" s="3"/>
      <c r="B55" s="1"/>
      <c r="C55" s="2"/>
      <c r="D55" s="3"/>
      <c r="E55" s="3"/>
      <c r="F55" s="4"/>
      <c r="G55" s="5"/>
      <c r="H55" s="5"/>
      <c r="I55" s="5"/>
      <c r="J55" s="14"/>
      <c r="K55" s="39"/>
      <c r="L55" s="39"/>
      <c r="M55" s="39"/>
      <c r="N55" s="39"/>
      <c r="O55" s="40"/>
    </row>
    <row r="56" spans="1:15" x14ac:dyDescent="0.2">
      <c r="A56" s="3"/>
      <c r="B56" s="29" t="s">
        <v>20</v>
      </c>
      <c r="C56" s="2"/>
      <c r="D56" s="3"/>
      <c r="E56" s="30" t="s">
        <v>97</v>
      </c>
      <c r="F56" s="4"/>
      <c r="G56" s="5"/>
      <c r="H56" s="5"/>
      <c r="I56" s="5"/>
      <c r="J56" s="5"/>
      <c r="K56" s="5"/>
      <c r="L56" s="5"/>
      <c r="M56" s="5"/>
      <c r="N56" s="5"/>
      <c r="O56" s="6"/>
    </row>
    <row r="57" spans="1:15" x14ac:dyDescent="0.2">
      <c r="A57" s="3"/>
      <c r="B57" s="1"/>
      <c r="C57" s="2"/>
      <c r="D57" s="3"/>
      <c r="E57" s="30" t="s">
        <v>95</v>
      </c>
      <c r="F57" s="4"/>
      <c r="G57" s="5"/>
      <c r="H57" s="5"/>
      <c r="I57" s="5"/>
      <c r="J57" s="5"/>
      <c r="K57" s="5"/>
      <c r="L57" s="5"/>
      <c r="M57" s="5"/>
      <c r="N57" s="5"/>
      <c r="O57" s="6"/>
    </row>
    <row r="58" spans="1:15" x14ac:dyDescent="0.2">
      <c r="A58" s="3"/>
      <c r="B58" s="29" t="s">
        <v>33</v>
      </c>
      <c r="C58" s="2"/>
      <c r="D58" s="3"/>
      <c r="E58" s="30" t="str">
        <f>KOPT!D20</f>
        <v>_____</v>
      </c>
      <c r="F58" s="4"/>
      <c r="G58" s="5"/>
      <c r="H58" s="5"/>
      <c r="I58" s="5"/>
      <c r="J58" s="5"/>
      <c r="K58" s="5"/>
      <c r="L58" s="5"/>
      <c r="M58" s="5"/>
      <c r="N58" s="5"/>
      <c r="O58" s="6"/>
    </row>
    <row r="59" spans="1:15" x14ac:dyDescent="0.2">
      <c r="A59" s="3"/>
      <c r="B59" s="1"/>
      <c r="C59" s="2"/>
      <c r="D59" s="3"/>
      <c r="E59" s="30" t="str">
        <f>KOPT!D21</f>
        <v>Sertifikāta Nr. _____</v>
      </c>
      <c r="F59" s="4"/>
      <c r="G59" s="5"/>
      <c r="H59" s="5"/>
      <c r="I59" s="5"/>
      <c r="J59" s="5"/>
      <c r="K59" s="5"/>
      <c r="L59" s="5"/>
      <c r="M59" s="5"/>
      <c r="N59" s="5"/>
      <c r="O59" s="6"/>
    </row>
  </sheetData>
  <mergeCells count="8">
    <mergeCell ref="C4:O4"/>
    <mergeCell ref="C5:O5"/>
    <mergeCell ref="K10:O10"/>
    <mergeCell ref="E10:J10"/>
    <mergeCell ref="A10:A11"/>
    <mergeCell ref="C10:C11"/>
    <mergeCell ref="D10:D11"/>
    <mergeCell ref="B10:B11"/>
  </mergeCells>
  <phoneticPr fontId="1" type="noConversion"/>
  <pageMargins left="0.39370078740157483" right="0.35433070866141736" top="1.0236220472440944" bottom="0.39370078740157483" header="0.51181102362204722" footer="0.15748031496062992"/>
  <pageSetup paperSize="9" scale="96" orientation="landscape" horizontalDpi="4294967292" verticalDpi="360" r:id="rId1"/>
  <headerFooter alignWithMargins="0">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F911-607E-4E0A-8EEE-F110909EF4CB}">
  <dimension ref="A1:O63"/>
  <sheetViews>
    <sheetView zoomScaleNormal="100" workbookViewId="0">
      <selection activeCell="K13" sqref="K13"/>
    </sheetView>
  </sheetViews>
  <sheetFormatPr defaultRowHeight="14.25" x14ac:dyDescent="0.2"/>
  <cols>
    <col min="1" max="1" width="5.7109375" style="183" customWidth="1"/>
    <col min="2" max="2" width="60.7109375" style="184" customWidth="1"/>
    <col min="3" max="3" width="12.7109375" style="185" customWidth="1"/>
    <col min="4" max="4" width="12.7109375" style="184" customWidth="1"/>
    <col min="257" max="257" width="5.7109375" customWidth="1"/>
    <col min="258" max="258" width="60.7109375" customWidth="1"/>
    <col min="259" max="260" width="12.7109375" customWidth="1"/>
    <col min="513" max="513" width="5.7109375" customWidth="1"/>
    <col min="514" max="514" width="60.7109375" customWidth="1"/>
    <col min="515" max="516" width="12.7109375" customWidth="1"/>
    <col min="769" max="769" width="5.7109375" customWidth="1"/>
    <col min="770" max="770" width="60.7109375" customWidth="1"/>
    <col min="771" max="772" width="12.7109375" customWidth="1"/>
    <col min="1025" max="1025" width="5.7109375" customWidth="1"/>
    <col min="1026" max="1026" width="60.7109375" customWidth="1"/>
    <col min="1027" max="1028" width="12.7109375" customWidth="1"/>
    <col min="1281" max="1281" width="5.7109375" customWidth="1"/>
    <col min="1282" max="1282" width="60.7109375" customWidth="1"/>
    <col min="1283" max="1284" width="12.7109375" customWidth="1"/>
    <col min="1537" max="1537" width="5.7109375" customWidth="1"/>
    <col min="1538" max="1538" width="60.7109375" customWidth="1"/>
    <col min="1539" max="1540" width="12.7109375" customWidth="1"/>
    <col min="1793" max="1793" width="5.7109375" customWidth="1"/>
    <col min="1794" max="1794" width="60.7109375" customWidth="1"/>
    <col min="1795" max="1796" width="12.7109375" customWidth="1"/>
    <col min="2049" max="2049" width="5.7109375" customWidth="1"/>
    <col min="2050" max="2050" width="60.7109375" customWidth="1"/>
    <col min="2051" max="2052" width="12.7109375" customWidth="1"/>
    <col min="2305" max="2305" width="5.7109375" customWidth="1"/>
    <col min="2306" max="2306" width="60.7109375" customWidth="1"/>
    <col min="2307" max="2308" width="12.7109375" customWidth="1"/>
    <col min="2561" max="2561" width="5.7109375" customWidth="1"/>
    <col min="2562" max="2562" width="60.7109375" customWidth="1"/>
    <col min="2563" max="2564" width="12.7109375" customWidth="1"/>
    <col min="2817" max="2817" width="5.7109375" customWidth="1"/>
    <col min="2818" max="2818" width="60.7109375" customWidth="1"/>
    <col min="2819" max="2820" width="12.7109375" customWidth="1"/>
    <col min="3073" max="3073" width="5.7109375" customWidth="1"/>
    <col min="3074" max="3074" width="60.7109375" customWidth="1"/>
    <col min="3075" max="3076" width="12.7109375" customWidth="1"/>
    <col min="3329" max="3329" width="5.7109375" customWidth="1"/>
    <col min="3330" max="3330" width="60.7109375" customWidth="1"/>
    <col min="3331" max="3332" width="12.7109375" customWidth="1"/>
    <col min="3585" max="3585" width="5.7109375" customWidth="1"/>
    <col min="3586" max="3586" width="60.7109375" customWidth="1"/>
    <col min="3587" max="3588" width="12.7109375" customWidth="1"/>
    <col min="3841" max="3841" width="5.7109375" customWidth="1"/>
    <col min="3842" max="3842" width="60.7109375" customWidth="1"/>
    <col min="3843" max="3844" width="12.7109375" customWidth="1"/>
    <col min="4097" max="4097" width="5.7109375" customWidth="1"/>
    <col min="4098" max="4098" width="60.7109375" customWidth="1"/>
    <col min="4099" max="4100" width="12.7109375" customWidth="1"/>
    <col min="4353" max="4353" width="5.7109375" customWidth="1"/>
    <col min="4354" max="4354" width="60.7109375" customWidth="1"/>
    <col min="4355" max="4356" width="12.7109375" customWidth="1"/>
    <col min="4609" max="4609" width="5.7109375" customWidth="1"/>
    <col min="4610" max="4610" width="60.7109375" customWidth="1"/>
    <col min="4611" max="4612" width="12.7109375" customWidth="1"/>
    <col min="4865" max="4865" width="5.7109375" customWidth="1"/>
    <col min="4866" max="4866" width="60.7109375" customWidth="1"/>
    <col min="4867" max="4868" width="12.7109375" customWidth="1"/>
    <col min="5121" max="5121" width="5.7109375" customWidth="1"/>
    <col min="5122" max="5122" width="60.7109375" customWidth="1"/>
    <col min="5123" max="5124" width="12.7109375" customWidth="1"/>
    <col min="5377" max="5377" width="5.7109375" customWidth="1"/>
    <col min="5378" max="5378" width="60.7109375" customWidth="1"/>
    <col min="5379" max="5380" width="12.7109375" customWidth="1"/>
    <col min="5633" max="5633" width="5.7109375" customWidth="1"/>
    <col min="5634" max="5634" width="60.7109375" customWidth="1"/>
    <col min="5635" max="5636" width="12.7109375" customWidth="1"/>
    <col min="5889" max="5889" width="5.7109375" customWidth="1"/>
    <col min="5890" max="5890" width="60.7109375" customWidth="1"/>
    <col min="5891" max="5892" width="12.7109375" customWidth="1"/>
    <col min="6145" max="6145" width="5.7109375" customWidth="1"/>
    <col min="6146" max="6146" width="60.7109375" customWidth="1"/>
    <col min="6147" max="6148" width="12.7109375" customWidth="1"/>
    <col min="6401" max="6401" width="5.7109375" customWidth="1"/>
    <col min="6402" max="6402" width="60.7109375" customWidth="1"/>
    <col min="6403" max="6404" width="12.7109375" customWidth="1"/>
    <col min="6657" max="6657" width="5.7109375" customWidth="1"/>
    <col min="6658" max="6658" width="60.7109375" customWidth="1"/>
    <col min="6659" max="6660" width="12.7109375" customWidth="1"/>
    <col min="6913" max="6913" width="5.7109375" customWidth="1"/>
    <col min="6914" max="6914" width="60.7109375" customWidth="1"/>
    <col min="6915" max="6916" width="12.7109375" customWidth="1"/>
    <col min="7169" max="7169" width="5.7109375" customWidth="1"/>
    <col min="7170" max="7170" width="60.7109375" customWidth="1"/>
    <col min="7171" max="7172" width="12.7109375" customWidth="1"/>
    <col min="7425" max="7425" width="5.7109375" customWidth="1"/>
    <col min="7426" max="7426" width="60.7109375" customWidth="1"/>
    <col min="7427" max="7428" width="12.7109375" customWidth="1"/>
    <col min="7681" max="7681" width="5.7109375" customWidth="1"/>
    <col min="7682" max="7682" width="60.7109375" customWidth="1"/>
    <col min="7683" max="7684" width="12.7109375" customWidth="1"/>
    <col min="7937" max="7937" width="5.7109375" customWidth="1"/>
    <col min="7938" max="7938" width="60.7109375" customWidth="1"/>
    <col min="7939" max="7940" width="12.7109375" customWidth="1"/>
    <col min="8193" max="8193" width="5.7109375" customWidth="1"/>
    <col min="8194" max="8194" width="60.7109375" customWidth="1"/>
    <col min="8195" max="8196" width="12.7109375" customWidth="1"/>
    <col min="8449" max="8449" width="5.7109375" customWidth="1"/>
    <col min="8450" max="8450" width="60.7109375" customWidth="1"/>
    <col min="8451" max="8452" width="12.7109375" customWidth="1"/>
    <col min="8705" max="8705" width="5.7109375" customWidth="1"/>
    <col min="8706" max="8706" width="60.7109375" customWidth="1"/>
    <col min="8707" max="8708" width="12.7109375" customWidth="1"/>
    <col min="8961" max="8961" width="5.7109375" customWidth="1"/>
    <col min="8962" max="8962" width="60.7109375" customWidth="1"/>
    <col min="8963" max="8964" width="12.7109375" customWidth="1"/>
    <col min="9217" max="9217" width="5.7109375" customWidth="1"/>
    <col min="9218" max="9218" width="60.7109375" customWidth="1"/>
    <col min="9219" max="9220" width="12.7109375" customWidth="1"/>
    <col min="9473" max="9473" width="5.7109375" customWidth="1"/>
    <col min="9474" max="9474" width="60.7109375" customWidth="1"/>
    <col min="9475" max="9476" width="12.7109375" customWidth="1"/>
    <col min="9729" max="9729" width="5.7109375" customWidth="1"/>
    <col min="9730" max="9730" width="60.7109375" customWidth="1"/>
    <col min="9731" max="9732" width="12.7109375" customWidth="1"/>
    <col min="9985" max="9985" width="5.7109375" customWidth="1"/>
    <col min="9986" max="9986" width="60.7109375" customWidth="1"/>
    <col min="9987" max="9988" width="12.7109375" customWidth="1"/>
    <col min="10241" max="10241" width="5.7109375" customWidth="1"/>
    <col min="10242" max="10242" width="60.7109375" customWidth="1"/>
    <col min="10243" max="10244" width="12.7109375" customWidth="1"/>
    <col min="10497" max="10497" width="5.7109375" customWidth="1"/>
    <col min="10498" max="10498" width="60.7109375" customWidth="1"/>
    <col min="10499" max="10500" width="12.7109375" customWidth="1"/>
    <col min="10753" max="10753" width="5.7109375" customWidth="1"/>
    <col min="10754" max="10754" width="60.7109375" customWidth="1"/>
    <col min="10755" max="10756" width="12.7109375" customWidth="1"/>
    <col min="11009" max="11009" width="5.7109375" customWidth="1"/>
    <col min="11010" max="11010" width="60.7109375" customWidth="1"/>
    <col min="11011" max="11012" width="12.7109375" customWidth="1"/>
    <col min="11265" max="11265" width="5.7109375" customWidth="1"/>
    <col min="11266" max="11266" width="60.7109375" customWidth="1"/>
    <col min="11267" max="11268" width="12.7109375" customWidth="1"/>
    <col min="11521" max="11521" width="5.7109375" customWidth="1"/>
    <col min="11522" max="11522" width="60.7109375" customWidth="1"/>
    <col min="11523" max="11524" width="12.7109375" customWidth="1"/>
    <col min="11777" max="11777" width="5.7109375" customWidth="1"/>
    <col min="11778" max="11778" width="60.7109375" customWidth="1"/>
    <col min="11779" max="11780" width="12.7109375" customWidth="1"/>
    <col min="12033" max="12033" width="5.7109375" customWidth="1"/>
    <col min="12034" max="12034" width="60.7109375" customWidth="1"/>
    <col min="12035" max="12036" width="12.7109375" customWidth="1"/>
    <col min="12289" max="12289" width="5.7109375" customWidth="1"/>
    <col min="12290" max="12290" width="60.7109375" customWidth="1"/>
    <col min="12291" max="12292" width="12.7109375" customWidth="1"/>
    <col min="12545" max="12545" width="5.7109375" customWidth="1"/>
    <col min="12546" max="12546" width="60.7109375" customWidth="1"/>
    <col min="12547" max="12548" width="12.7109375" customWidth="1"/>
    <col min="12801" max="12801" width="5.7109375" customWidth="1"/>
    <col min="12802" max="12802" width="60.7109375" customWidth="1"/>
    <col min="12803" max="12804" width="12.7109375" customWidth="1"/>
    <col min="13057" max="13057" width="5.7109375" customWidth="1"/>
    <col min="13058" max="13058" width="60.7109375" customWidth="1"/>
    <col min="13059" max="13060" width="12.7109375" customWidth="1"/>
    <col min="13313" max="13313" width="5.7109375" customWidth="1"/>
    <col min="13314" max="13314" width="60.7109375" customWidth="1"/>
    <col min="13315" max="13316" width="12.7109375" customWidth="1"/>
    <col min="13569" max="13569" width="5.7109375" customWidth="1"/>
    <col min="13570" max="13570" width="60.7109375" customWidth="1"/>
    <col min="13571" max="13572" width="12.7109375" customWidth="1"/>
    <col min="13825" max="13825" width="5.7109375" customWidth="1"/>
    <col min="13826" max="13826" width="60.7109375" customWidth="1"/>
    <col min="13827" max="13828" width="12.7109375" customWidth="1"/>
    <col min="14081" max="14081" width="5.7109375" customWidth="1"/>
    <col min="14082" max="14082" width="60.7109375" customWidth="1"/>
    <col min="14083" max="14084" width="12.7109375" customWidth="1"/>
    <col min="14337" max="14337" width="5.7109375" customWidth="1"/>
    <col min="14338" max="14338" width="60.7109375" customWidth="1"/>
    <col min="14339" max="14340" width="12.7109375" customWidth="1"/>
    <col min="14593" max="14593" width="5.7109375" customWidth="1"/>
    <col min="14594" max="14594" width="60.7109375" customWidth="1"/>
    <col min="14595" max="14596" width="12.7109375" customWidth="1"/>
    <col min="14849" max="14849" width="5.7109375" customWidth="1"/>
    <col min="14850" max="14850" width="60.7109375" customWidth="1"/>
    <col min="14851" max="14852" width="12.7109375" customWidth="1"/>
    <col min="15105" max="15105" width="5.7109375" customWidth="1"/>
    <col min="15106" max="15106" width="60.7109375" customWidth="1"/>
    <col min="15107" max="15108" width="12.7109375" customWidth="1"/>
    <col min="15361" max="15361" width="5.7109375" customWidth="1"/>
    <col min="15362" max="15362" width="60.7109375" customWidth="1"/>
    <col min="15363" max="15364" width="12.7109375" customWidth="1"/>
    <col min="15617" max="15617" width="5.7109375" customWidth="1"/>
    <col min="15618" max="15618" width="60.7109375" customWidth="1"/>
    <col min="15619" max="15620" width="12.7109375" customWidth="1"/>
    <col min="15873" max="15873" width="5.7109375" customWidth="1"/>
    <col min="15874" max="15874" width="60.7109375" customWidth="1"/>
    <col min="15875" max="15876" width="12.7109375" customWidth="1"/>
    <col min="16129" max="16129" width="5.7109375" customWidth="1"/>
    <col min="16130" max="16130" width="60.7109375" customWidth="1"/>
    <col min="16131" max="16132" width="12.7109375" customWidth="1"/>
  </cols>
  <sheetData>
    <row r="1" spans="1:15" ht="30" customHeight="1" x14ac:dyDescent="0.2">
      <c r="A1" s="201" t="s">
        <v>171</v>
      </c>
      <c r="B1" s="201"/>
      <c r="C1" s="201"/>
      <c r="D1" s="201"/>
      <c r="E1" s="10"/>
      <c r="F1" s="10"/>
      <c r="G1" s="10"/>
      <c r="H1" s="10"/>
      <c r="I1" s="10"/>
      <c r="J1" s="10"/>
      <c r="K1" s="10"/>
      <c r="L1" s="10"/>
      <c r="M1" s="174"/>
      <c r="N1" s="174"/>
      <c r="O1" s="174"/>
    </row>
    <row r="2" spans="1:15" ht="31.5" customHeight="1" x14ac:dyDescent="0.2">
      <c r="A2" s="201" t="s">
        <v>170</v>
      </c>
      <c r="B2" s="201"/>
      <c r="C2" s="201"/>
      <c r="D2" s="201"/>
      <c r="E2" s="10"/>
      <c r="F2" s="10"/>
      <c r="G2" s="10"/>
      <c r="H2" s="10"/>
      <c r="I2" s="10"/>
      <c r="J2" s="10"/>
      <c r="K2" s="10"/>
      <c r="L2" s="10"/>
      <c r="M2" s="10"/>
      <c r="N2" s="10"/>
      <c r="O2" s="10"/>
    </row>
    <row r="3" spans="1:15" ht="31.5" customHeight="1" x14ac:dyDescent="0.2">
      <c r="A3" s="208" t="s">
        <v>173</v>
      </c>
      <c r="B3" s="208"/>
      <c r="C3" s="171"/>
      <c r="D3" s="171"/>
      <c r="E3" s="10"/>
      <c r="F3" s="10"/>
      <c r="G3" s="10"/>
      <c r="H3" s="10"/>
      <c r="I3" s="10"/>
      <c r="J3" s="10"/>
      <c r="K3" s="10"/>
      <c r="L3" s="10"/>
      <c r="M3" s="10"/>
      <c r="N3" s="10"/>
      <c r="O3" s="10"/>
    </row>
    <row r="4" spans="1:15" ht="15.75" x14ac:dyDescent="0.2">
      <c r="A4" s="209" t="s">
        <v>103</v>
      </c>
      <c r="B4" s="209"/>
      <c r="C4" s="175"/>
      <c r="D4" s="175"/>
    </row>
    <row r="5" spans="1:15" ht="12.75" x14ac:dyDescent="0.2">
      <c r="A5" s="210" t="s">
        <v>104</v>
      </c>
      <c r="B5" s="210" t="s">
        <v>105</v>
      </c>
      <c r="C5" s="210" t="s">
        <v>6</v>
      </c>
      <c r="D5" s="210" t="s">
        <v>106</v>
      </c>
    </row>
    <row r="6" spans="1:15" ht="12.75" x14ac:dyDescent="0.2">
      <c r="A6" s="210"/>
      <c r="B6" s="210"/>
      <c r="C6" s="210"/>
      <c r="D6" s="210"/>
    </row>
    <row r="7" spans="1:15" ht="12.75" x14ac:dyDescent="0.2">
      <c r="A7" s="176"/>
      <c r="B7" s="177" t="s">
        <v>107</v>
      </c>
      <c r="C7" s="178"/>
      <c r="D7" s="179"/>
    </row>
    <row r="8" spans="1:15" ht="12.75" x14ac:dyDescent="0.2">
      <c r="A8" s="176">
        <v>1</v>
      </c>
      <c r="B8" s="180" t="s">
        <v>108</v>
      </c>
      <c r="C8" s="178" t="s">
        <v>109</v>
      </c>
      <c r="D8" s="179"/>
    </row>
    <row r="9" spans="1:15" ht="12.75" x14ac:dyDescent="0.2">
      <c r="A9" s="176">
        <f t="shared" ref="A9:A14" si="0">A8+1</f>
        <v>2</v>
      </c>
      <c r="B9" s="180" t="s">
        <v>110</v>
      </c>
      <c r="C9" s="178" t="s">
        <v>109</v>
      </c>
      <c r="D9" s="179"/>
    </row>
    <row r="10" spans="1:15" ht="12.75" x14ac:dyDescent="0.2">
      <c r="A10" s="176">
        <f t="shared" si="0"/>
        <v>3</v>
      </c>
      <c r="B10" s="180" t="s">
        <v>111</v>
      </c>
      <c r="C10" s="178" t="s">
        <v>109</v>
      </c>
      <c r="D10" s="179"/>
    </row>
    <row r="11" spans="1:15" ht="12.75" x14ac:dyDescent="0.2">
      <c r="A11" s="176">
        <f t="shared" si="0"/>
        <v>4</v>
      </c>
      <c r="B11" s="180" t="s">
        <v>112</v>
      </c>
      <c r="C11" s="178" t="s">
        <v>109</v>
      </c>
      <c r="D11" s="179"/>
    </row>
    <row r="12" spans="1:15" ht="12.75" x14ac:dyDescent="0.2">
      <c r="A12" s="176">
        <f t="shared" si="0"/>
        <v>5</v>
      </c>
      <c r="B12" s="180" t="s">
        <v>113</v>
      </c>
      <c r="C12" s="178" t="s">
        <v>109</v>
      </c>
      <c r="D12" s="179"/>
    </row>
    <row r="13" spans="1:15" ht="12.75" x14ac:dyDescent="0.2">
      <c r="A13" s="176">
        <f t="shared" si="0"/>
        <v>6</v>
      </c>
      <c r="B13" s="180" t="s">
        <v>114</v>
      </c>
      <c r="C13" s="178" t="s">
        <v>109</v>
      </c>
      <c r="D13" s="179"/>
    </row>
    <row r="14" spans="1:15" ht="12.75" x14ac:dyDescent="0.2">
      <c r="A14" s="176">
        <f t="shared" si="0"/>
        <v>7</v>
      </c>
      <c r="B14" s="180" t="s">
        <v>115</v>
      </c>
      <c r="C14" s="178" t="s">
        <v>109</v>
      </c>
      <c r="D14" s="179"/>
    </row>
    <row r="15" spans="1:15" ht="12.75" x14ac:dyDescent="0.2">
      <c r="A15" s="176"/>
      <c r="B15" s="177" t="s">
        <v>116</v>
      </c>
      <c r="C15" s="178"/>
      <c r="D15" s="179"/>
    </row>
    <row r="16" spans="1:15" ht="12.75" x14ac:dyDescent="0.2">
      <c r="A16" s="176">
        <f>A14+1</f>
        <v>8</v>
      </c>
      <c r="B16" s="180" t="s">
        <v>117</v>
      </c>
      <c r="C16" s="178" t="s">
        <v>118</v>
      </c>
      <c r="D16" s="179"/>
    </row>
    <row r="17" spans="1:4" ht="12.75" x14ac:dyDescent="0.2">
      <c r="A17" s="176">
        <f t="shared" ref="A17:A42" si="1">A16+1</f>
        <v>9</v>
      </c>
      <c r="B17" s="180" t="s">
        <v>119</v>
      </c>
      <c r="C17" s="178" t="s">
        <v>118</v>
      </c>
      <c r="D17" s="179"/>
    </row>
    <row r="18" spans="1:4" ht="12.75" x14ac:dyDescent="0.2">
      <c r="A18" s="176">
        <f t="shared" si="1"/>
        <v>10</v>
      </c>
      <c r="B18" s="180" t="s">
        <v>120</v>
      </c>
      <c r="C18" s="178" t="s">
        <v>118</v>
      </c>
      <c r="D18" s="179"/>
    </row>
    <row r="19" spans="1:4" ht="12.75" x14ac:dyDescent="0.2">
      <c r="A19" s="176">
        <f t="shared" si="1"/>
        <v>11</v>
      </c>
      <c r="B19" s="180" t="s">
        <v>121</v>
      </c>
      <c r="C19" s="178" t="s">
        <v>122</v>
      </c>
      <c r="D19" s="179"/>
    </row>
    <row r="20" spans="1:4" ht="12.75" x14ac:dyDescent="0.2">
      <c r="A20" s="176">
        <f t="shared" si="1"/>
        <v>12</v>
      </c>
      <c r="B20" s="180" t="s">
        <v>123</v>
      </c>
      <c r="C20" s="178" t="s">
        <v>122</v>
      </c>
      <c r="D20" s="179"/>
    </row>
    <row r="21" spans="1:4" ht="12.75" x14ac:dyDescent="0.2">
      <c r="A21" s="176">
        <f t="shared" si="1"/>
        <v>13</v>
      </c>
      <c r="B21" s="180" t="s">
        <v>124</v>
      </c>
      <c r="C21" s="178" t="s">
        <v>122</v>
      </c>
      <c r="D21" s="179"/>
    </row>
    <row r="22" spans="1:4" ht="12.75" x14ac:dyDescent="0.2">
      <c r="A22" s="176">
        <f t="shared" si="1"/>
        <v>14</v>
      </c>
      <c r="B22" s="180" t="s">
        <v>125</v>
      </c>
      <c r="C22" s="178" t="s">
        <v>122</v>
      </c>
      <c r="D22" s="179"/>
    </row>
    <row r="23" spans="1:4" ht="12.75" x14ac:dyDescent="0.2">
      <c r="A23" s="176">
        <f t="shared" si="1"/>
        <v>15</v>
      </c>
      <c r="B23" s="180" t="s">
        <v>126</v>
      </c>
      <c r="C23" s="178" t="s">
        <v>122</v>
      </c>
      <c r="D23" s="179"/>
    </row>
    <row r="24" spans="1:4" ht="12.75" x14ac:dyDescent="0.2">
      <c r="A24" s="176">
        <f t="shared" si="1"/>
        <v>16</v>
      </c>
      <c r="B24" s="180" t="s">
        <v>127</v>
      </c>
      <c r="C24" s="178" t="s">
        <v>122</v>
      </c>
      <c r="D24" s="179"/>
    </row>
    <row r="25" spans="1:4" ht="12.75" x14ac:dyDescent="0.2">
      <c r="A25" s="176">
        <f t="shared" si="1"/>
        <v>17</v>
      </c>
      <c r="B25" s="180" t="s">
        <v>128</v>
      </c>
      <c r="C25" s="178" t="s">
        <v>122</v>
      </c>
      <c r="D25" s="179"/>
    </row>
    <row r="26" spans="1:4" ht="12.75" x14ac:dyDescent="0.2">
      <c r="A26" s="176">
        <f t="shared" si="1"/>
        <v>18</v>
      </c>
      <c r="B26" s="180" t="s">
        <v>129</v>
      </c>
      <c r="C26" s="178" t="s">
        <v>122</v>
      </c>
      <c r="D26" s="179"/>
    </row>
    <row r="27" spans="1:4" ht="12.75" x14ac:dyDescent="0.2">
      <c r="A27" s="176">
        <f t="shared" si="1"/>
        <v>19</v>
      </c>
      <c r="B27" s="180" t="s">
        <v>130</v>
      </c>
      <c r="C27" s="178" t="s">
        <v>122</v>
      </c>
      <c r="D27" s="179"/>
    </row>
    <row r="28" spans="1:4" ht="12.75" x14ac:dyDescent="0.2">
      <c r="A28" s="176">
        <f t="shared" si="1"/>
        <v>20</v>
      </c>
      <c r="B28" s="180" t="s">
        <v>131</v>
      </c>
      <c r="C28" s="178" t="s">
        <v>122</v>
      </c>
      <c r="D28" s="179"/>
    </row>
    <row r="29" spans="1:4" ht="12.75" x14ac:dyDescent="0.2">
      <c r="A29" s="176">
        <f t="shared" si="1"/>
        <v>21</v>
      </c>
      <c r="B29" s="180" t="s">
        <v>132</v>
      </c>
      <c r="C29" s="178" t="s">
        <v>122</v>
      </c>
      <c r="D29" s="179"/>
    </row>
    <row r="30" spans="1:4" ht="12.75" x14ac:dyDescent="0.2">
      <c r="A30" s="176">
        <f t="shared" si="1"/>
        <v>22</v>
      </c>
      <c r="B30" s="180" t="s">
        <v>133</v>
      </c>
      <c r="C30" s="178" t="s">
        <v>39</v>
      </c>
      <c r="D30" s="179"/>
    </row>
    <row r="31" spans="1:4" ht="12.75" x14ac:dyDescent="0.2">
      <c r="A31" s="176">
        <f t="shared" si="1"/>
        <v>23</v>
      </c>
      <c r="B31" s="180" t="s">
        <v>134</v>
      </c>
      <c r="C31" s="178" t="s">
        <v>39</v>
      </c>
      <c r="D31" s="179"/>
    </row>
    <row r="32" spans="1:4" ht="12.75" x14ac:dyDescent="0.2">
      <c r="A32" s="176">
        <f t="shared" si="1"/>
        <v>24</v>
      </c>
      <c r="B32" s="180" t="s">
        <v>135</v>
      </c>
      <c r="C32" s="178" t="s">
        <v>136</v>
      </c>
      <c r="D32" s="179"/>
    </row>
    <row r="33" spans="1:4" ht="12.75" x14ac:dyDescent="0.2">
      <c r="A33" s="176">
        <f t="shared" si="1"/>
        <v>25</v>
      </c>
      <c r="B33" s="180" t="s">
        <v>137</v>
      </c>
      <c r="C33" s="178" t="s">
        <v>138</v>
      </c>
      <c r="D33" s="179"/>
    </row>
    <row r="34" spans="1:4" ht="12.75" x14ac:dyDescent="0.2">
      <c r="A34" s="176">
        <f t="shared" si="1"/>
        <v>26</v>
      </c>
      <c r="B34" s="180" t="s">
        <v>139</v>
      </c>
      <c r="C34" s="178" t="s">
        <v>138</v>
      </c>
      <c r="D34" s="179"/>
    </row>
    <row r="35" spans="1:4" ht="12.75" x14ac:dyDescent="0.2">
      <c r="A35" s="176">
        <f t="shared" si="1"/>
        <v>27</v>
      </c>
      <c r="B35" s="180" t="s">
        <v>140</v>
      </c>
      <c r="C35" s="178" t="s">
        <v>138</v>
      </c>
      <c r="D35" s="179"/>
    </row>
    <row r="36" spans="1:4" ht="12.75" x14ac:dyDescent="0.2">
      <c r="A36" s="176">
        <f t="shared" si="1"/>
        <v>28</v>
      </c>
      <c r="B36" s="180" t="s">
        <v>141</v>
      </c>
      <c r="C36" s="178" t="s">
        <v>138</v>
      </c>
      <c r="D36" s="179"/>
    </row>
    <row r="37" spans="1:4" ht="12.75" x14ac:dyDescent="0.2">
      <c r="A37" s="176">
        <f t="shared" si="1"/>
        <v>29</v>
      </c>
      <c r="B37" s="180" t="s">
        <v>142</v>
      </c>
      <c r="C37" s="178" t="s">
        <v>35</v>
      </c>
      <c r="D37" s="179"/>
    </row>
    <row r="38" spans="1:4" ht="12.75" x14ac:dyDescent="0.2">
      <c r="A38" s="176">
        <f t="shared" si="1"/>
        <v>30</v>
      </c>
      <c r="B38" s="180" t="s">
        <v>143</v>
      </c>
      <c r="C38" s="178" t="s">
        <v>35</v>
      </c>
      <c r="D38" s="179"/>
    </row>
    <row r="39" spans="1:4" ht="12.75" x14ac:dyDescent="0.2">
      <c r="A39" s="176">
        <f t="shared" si="1"/>
        <v>31</v>
      </c>
      <c r="B39" s="180" t="s">
        <v>144</v>
      </c>
      <c r="C39" s="178" t="s">
        <v>35</v>
      </c>
      <c r="D39" s="179"/>
    </row>
    <row r="40" spans="1:4" ht="12.75" x14ac:dyDescent="0.2">
      <c r="A40" s="176">
        <f t="shared" si="1"/>
        <v>32</v>
      </c>
      <c r="B40" s="180" t="s">
        <v>145</v>
      </c>
      <c r="C40" s="178" t="s">
        <v>35</v>
      </c>
      <c r="D40" s="179"/>
    </row>
    <row r="41" spans="1:4" ht="12.75" x14ac:dyDescent="0.2">
      <c r="A41" s="176">
        <f t="shared" si="1"/>
        <v>33</v>
      </c>
      <c r="B41" s="180" t="s">
        <v>146</v>
      </c>
      <c r="C41" s="178" t="s">
        <v>35</v>
      </c>
      <c r="D41" s="179"/>
    </row>
    <row r="42" spans="1:4" ht="12.75" x14ac:dyDescent="0.2">
      <c r="A42" s="176">
        <f t="shared" si="1"/>
        <v>34</v>
      </c>
      <c r="B42" s="180" t="s">
        <v>147</v>
      </c>
      <c r="C42" s="178" t="s">
        <v>35</v>
      </c>
      <c r="D42" s="179"/>
    </row>
    <row r="43" spans="1:4" ht="12.75" x14ac:dyDescent="0.2">
      <c r="A43" s="176"/>
      <c r="B43" s="177" t="s">
        <v>148</v>
      </c>
      <c r="C43" s="178"/>
      <c r="D43" s="179"/>
    </row>
    <row r="44" spans="1:4" ht="12.75" x14ac:dyDescent="0.2">
      <c r="A44" s="176">
        <f>A42+1</f>
        <v>35</v>
      </c>
      <c r="B44" s="180" t="s">
        <v>149</v>
      </c>
      <c r="C44" s="178" t="s">
        <v>150</v>
      </c>
      <c r="D44" s="179"/>
    </row>
    <row r="45" spans="1:4" ht="12.75" x14ac:dyDescent="0.2">
      <c r="A45" s="176">
        <f t="shared" ref="A45:A62" si="2">A44+1</f>
        <v>36</v>
      </c>
      <c r="B45" s="180" t="s">
        <v>151</v>
      </c>
      <c r="C45" s="178" t="s">
        <v>150</v>
      </c>
      <c r="D45" s="179"/>
    </row>
    <row r="46" spans="1:4" ht="12.75" x14ac:dyDescent="0.2">
      <c r="A46" s="176">
        <f t="shared" si="2"/>
        <v>37</v>
      </c>
      <c r="B46" s="180" t="s">
        <v>152</v>
      </c>
      <c r="C46" s="178" t="s">
        <v>109</v>
      </c>
      <c r="D46" s="179"/>
    </row>
    <row r="47" spans="1:4" ht="12.75" x14ac:dyDescent="0.2">
      <c r="A47" s="176">
        <f t="shared" si="2"/>
        <v>38</v>
      </c>
      <c r="B47" s="180" t="s">
        <v>153</v>
      </c>
      <c r="C47" s="178" t="s">
        <v>109</v>
      </c>
      <c r="D47" s="179"/>
    </row>
    <row r="48" spans="1:4" ht="12.75" x14ac:dyDescent="0.2">
      <c r="A48" s="176">
        <f t="shared" si="2"/>
        <v>39</v>
      </c>
      <c r="B48" s="180" t="s">
        <v>154</v>
      </c>
      <c r="C48" s="178" t="s">
        <v>109</v>
      </c>
      <c r="D48" s="179"/>
    </row>
    <row r="49" spans="1:4" ht="12.75" x14ac:dyDescent="0.2">
      <c r="A49" s="176">
        <f t="shared" si="2"/>
        <v>40</v>
      </c>
      <c r="B49" s="180" t="s">
        <v>155</v>
      </c>
      <c r="C49" s="178" t="s">
        <v>109</v>
      </c>
      <c r="D49" s="179"/>
    </row>
    <row r="50" spans="1:4" ht="12.75" x14ac:dyDescent="0.2">
      <c r="A50" s="176">
        <f t="shared" si="2"/>
        <v>41</v>
      </c>
      <c r="B50" s="180" t="s">
        <v>156</v>
      </c>
      <c r="C50" s="178" t="s">
        <v>109</v>
      </c>
      <c r="D50" s="179"/>
    </row>
    <row r="51" spans="1:4" ht="12.75" x14ac:dyDescent="0.2">
      <c r="A51" s="176">
        <f t="shared" si="2"/>
        <v>42</v>
      </c>
      <c r="B51" s="180" t="s">
        <v>157</v>
      </c>
      <c r="C51" s="178" t="s">
        <v>109</v>
      </c>
      <c r="D51" s="179"/>
    </row>
    <row r="52" spans="1:4" ht="12.75" x14ac:dyDescent="0.2">
      <c r="A52" s="176">
        <f t="shared" si="2"/>
        <v>43</v>
      </c>
      <c r="B52" s="180" t="s">
        <v>158</v>
      </c>
      <c r="C52" s="178" t="s">
        <v>109</v>
      </c>
      <c r="D52" s="179"/>
    </row>
    <row r="53" spans="1:4" ht="12.75" x14ac:dyDescent="0.2">
      <c r="A53" s="176">
        <f t="shared" si="2"/>
        <v>44</v>
      </c>
      <c r="B53" s="180" t="s">
        <v>159</v>
      </c>
      <c r="C53" s="178" t="s">
        <v>150</v>
      </c>
      <c r="D53" s="179"/>
    </row>
    <row r="54" spans="1:4" ht="12.75" x14ac:dyDescent="0.2">
      <c r="A54" s="176">
        <f t="shared" si="2"/>
        <v>45</v>
      </c>
      <c r="B54" s="180" t="s">
        <v>160</v>
      </c>
      <c r="C54" s="178" t="s">
        <v>109</v>
      </c>
      <c r="D54" s="179"/>
    </row>
    <row r="55" spans="1:4" ht="12.75" x14ac:dyDescent="0.2">
      <c r="A55" s="176">
        <f t="shared" si="2"/>
        <v>46</v>
      </c>
      <c r="B55" s="180" t="s">
        <v>161</v>
      </c>
      <c r="C55" s="178" t="s">
        <v>109</v>
      </c>
      <c r="D55" s="179"/>
    </row>
    <row r="56" spans="1:4" ht="12.75" x14ac:dyDescent="0.2">
      <c r="A56" s="176">
        <f t="shared" si="2"/>
        <v>47</v>
      </c>
      <c r="B56" s="180" t="s">
        <v>162</v>
      </c>
      <c r="C56" s="178" t="s">
        <v>109</v>
      </c>
      <c r="D56" s="179"/>
    </row>
    <row r="57" spans="1:4" ht="12.75" x14ac:dyDescent="0.2">
      <c r="A57" s="176">
        <f t="shared" si="2"/>
        <v>48</v>
      </c>
      <c r="B57" s="180" t="s">
        <v>163</v>
      </c>
      <c r="C57" s="178" t="s">
        <v>150</v>
      </c>
      <c r="D57" s="179"/>
    </row>
    <row r="58" spans="1:4" ht="12.75" x14ac:dyDescent="0.2">
      <c r="A58" s="176">
        <f t="shared" si="2"/>
        <v>49</v>
      </c>
      <c r="B58" s="180" t="s">
        <v>164</v>
      </c>
      <c r="C58" s="178" t="s">
        <v>150</v>
      </c>
      <c r="D58" s="179"/>
    </row>
    <row r="59" spans="1:4" ht="12.75" x14ac:dyDescent="0.2">
      <c r="A59" s="176">
        <f t="shared" si="2"/>
        <v>50</v>
      </c>
      <c r="B59" s="180" t="s">
        <v>165</v>
      </c>
      <c r="C59" s="178" t="s">
        <v>150</v>
      </c>
      <c r="D59" s="179"/>
    </row>
    <row r="60" spans="1:4" ht="12.75" x14ac:dyDescent="0.2">
      <c r="A60" s="176">
        <f t="shared" si="2"/>
        <v>51</v>
      </c>
      <c r="B60" s="180" t="s">
        <v>166</v>
      </c>
      <c r="C60" s="178" t="s">
        <v>150</v>
      </c>
      <c r="D60" s="179"/>
    </row>
    <row r="61" spans="1:4" ht="12.75" x14ac:dyDescent="0.2">
      <c r="A61" s="176">
        <f t="shared" si="2"/>
        <v>52</v>
      </c>
      <c r="B61" s="180" t="s">
        <v>167</v>
      </c>
      <c r="C61" s="178" t="s">
        <v>109</v>
      </c>
      <c r="D61" s="179"/>
    </row>
    <row r="62" spans="1:4" ht="12.75" x14ac:dyDescent="0.2">
      <c r="A62" s="176">
        <f t="shared" si="2"/>
        <v>53</v>
      </c>
      <c r="B62" s="180" t="s">
        <v>168</v>
      </c>
      <c r="C62" s="178" t="s">
        <v>109</v>
      </c>
      <c r="D62" s="179"/>
    </row>
    <row r="63" spans="1:4" ht="12.75" x14ac:dyDescent="0.2">
      <c r="A63" s="181">
        <v>52</v>
      </c>
      <c r="B63" s="182" t="s">
        <v>169</v>
      </c>
      <c r="C63" s="178" t="s">
        <v>109</v>
      </c>
      <c r="D63" s="182"/>
    </row>
  </sheetData>
  <mergeCells count="8">
    <mergeCell ref="A1:D1"/>
    <mergeCell ref="A2:D2"/>
    <mergeCell ref="A3:B3"/>
    <mergeCell ref="A4:B4"/>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KOPT</vt:lpstr>
      <vt:lpstr>KOPS</vt:lpstr>
      <vt:lpstr>K1</vt:lpstr>
      <vt:lpstr>Dienas_darbi</vt:lpstr>
      <vt:lpstr>'K1'!Print_Area</vt:lpstr>
      <vt:lpstr>KOPS!Print_Area</vt:lpstr>
      <vt:lpstr>KOPT!Print_Area</vt:lpstr>
      <vt:lpstr>'K1'!Print_Titles</vt:lpstr>
      <vt:lpstr>KOPS!Print_Titles</vt:lpstr>
      <vt:lpstr>KOPT!Print_Titles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Kristine Dubrova</cp:lastModifiedBy>
  <cp:lastPrinted>2022-03-24T06:20:17Z</cp:lastPrinted>
  <dcterms:created xsi:type="dcterms:W3CDTF">1999-12-06T13:05:42Z</dcterms:created>
  <dcterms:modified xsi:type="dcterms:W3CDTF">2022-04-21T09:09:20Z</dcterms:modified>
</cp:coreProperties>
</file>